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Centralized Banking\001 - General Unit Banking Info\08 - Year End Checklists\"/>
    </mc:Choice>
  </mc:AlternateContent>
  <bookViews>
    <workbookView xWindow="0" yWindow="0" windowWidth="19200" windowHeight="11790" tabRatio="722"/>
  </bookViews>
  <sheets>
    <sheet name="1. Year End Checklist 2016" sheetId="1" r:id="rId1"/>
    <sheet name="2. Cookie Calculator" sheetId="4" r:id="rId2"/>
    <sheet name="3. Determining Cookie Freshness" sheetId="5" r:id="rId3"/>
    <sheet name="4. Cash Advance Calculator" sheetId="6" r:id="rId4"/>
    <sheet name="Sheet2" sheetId="7" r:id="rId5"/>
  </sheets>
  <externalReferences>
    <externalReference r:id="rId6"/>
  </externalReferences>
  <definedNames>
    <definedName name="Allocation">[1]Sheet2!$A$1:$A$19</definedName>
    <definedName name="Award_and_Badges">Sheet2!$A$1:$A$19</definedName>
  </definedNames>
  <calcPr calcId="152511"/>
</workbook>
</file>

<file path=xl/calcChain.xml><?xml version="1.0" encoding="utf-8"?>
<calcChain xmlns="http://schemas.openxmlformats.org/spreadsheetml/2006/main">
  <c r="D23" i="4" l="1"/>
  <c r="B28" i="4" s="1"/>
  <c r="C28" i="4" s="1"/>
  <c r="D22" i="4"/>
  <c r="D19" i="4"/>
  <c r="D18" i="4"/>
  <c r="D17" i="4"/>
  <c r="D13" i="4"/>
  <c r="D9" i="4"/>
  <c r="D8" i="4"/>
  <c r="D7" i="4"/>
  <c r="D10" i="4" s="1"/>
  <c r="B10" i="4" s="1"/>
  <c r="B26" i="4" l="1"/>
  <c r="C26" i="4" s="1"/>
  <c r="B12" i="4"/>
  <c r="D12" i="4" l="1"/>
  <c r="D14" i="4" s="1"/>
  <c r="B27" i="4"/>
  <c r="C27" i="4" s="1"/>
  <c r="D20" i="4" l="1"/>
  <c r="B20" i="4" s="1"/>
  <c r="C20" i="4" s="1"/>
  <c r="B14" i="4"/>
  <c r="F28" i="6" l="1"/>
  <c r="E28" i="6"/>
  <c r="G27" i="6"/>
  <c r="G26" i="6"/>
  <c r="G25" i="6"/>
  <c r="G24" i="6"/>
  <c r="G23" i="6"/>
  <c r="G22" i="6"/>
  <c r="G21" i="6"/>
  <c r="G20" i="6"/>
  <c r="G19" i="6"/>
  <c r="G18" i="6"/>
  <c r="G17" i="6"/>
  <c r="G16" i="6"/>
  <c r="G15" i="6"/>
  <c r="G14" i="6"/>
  <c r="G13" i="6"/>
  <c r="G12" i="6"/>
  <c r="G11" i="6"/>
  <c r="G10" i="6"/>
  <c r="G9" i="6"/>
  <c r="G8" i="6"/>
  <c r="G28" i="6" l="1"/>
  <c r="G29" i="6" s="1"/>
  <c r="I17" i="5"/>
  <c r="H17" i="5"/>
  <c r="F17" i="5"/>
  <c r="E17" i="5"/>
  <c r="I15" i="5"/>
  <c r="H15" i="5"/>
  <c r="F15" i="5"/>
  <c r="E15" i="5"/>
  <c r="I13" i="5"/>
  <c r="H13" i="5"/>
  <c r="F13" i="5"/>
  <c r="E13" i="5"/>
</calcChain>
</file>

<file path=xl/sharedStrings.xml><?xml version="1.0" encoding="utf-8"?>
<sst xmlns="http://schemas.openxmlformats.org/spreadsheetml/2006/main" count="112" uniqueCount="107">
  <si>
    <t>I certify that:</t>
  </si>
  <si>
    <t>https://www.girlguides.ca/ON/Adult_Members/Unit_Banking/ON/Adult_Members/Unit_Banking/Unit_Banking_page.aspx</t>
  </si>
  <si>
    <t>For Office Use Only:</t>
  </si>
  <si>
    <t xml:space="preserve">Date entered into iMIS:                                                                 Initial once entered:                                          Code entered: </t>
  </si>
  <si>
    <t xml:space="preserve">If using non-RBC process, ensure all money has been transferred from non-RBC account to centralized banking account
</t>
  </si>
  <si>
    <t>All unit funds have been collected from parents, Guiders or other units (this includes camp fees, cookie money, weekly dues etc.) and deposited into the centralized bank account (or non-RBC account).</t>
  </si>
  <si>
    <t>All unit-to-unit and unit-to-province transfers are completed (including cookie transfers, membership fees, camp fees, NSF fees collected etc.)</t>
  </si>
  <si>
    <r>
      <t>If you choose to mail your checklist, along with all outstanding financial documentation, please address it to the following:</t>
    </r>
    <r>
      <rPr>
        <b/>
        <sz val="10"/>
        <color rgb="FF000000"/>
        <rFont val="Arial"/>
        <family val="2"/>
      </rPr>
      <t xml:space="preserve"> </t>
    </r>
  </si>
  <si>
    <t>All deposit slips and purchase card receipts have been submitted (either original or scanned) to my Unit Banking Clerk, or are attached to this checklist. Please do not send deposit slips for transactions that are "Verified, Provincial" status.</t>
  </si>
  <si>
    <t>Complete each item and check to confirm each item has been completed. If you have no additional documentation to submit, you may fax or scan/email the checklist form and submit it electronically,  provided you have entered your iMIS number below. Please do not send any paper receipts or deposit slips if you have already submitted scanned copies.</t>
  </si>
  <si>
    <t xml:space="preserve">Please visit the following for the list of UBC's: </t>
  </si>
  <si>
    <t>Once completed, please fax, scan/email or mail this form to your Unit Banking Clerk (UBC) with any supporting documentation (eg. receipts, deposit slips)</t>
  </si>
  <si>
    <r>
      <rPr>
        <b/>
        <sz val="10"/>
        <color rgb="FF000000"/>
        <rFont val="Arial"/>
        <family val="2"/>
      </rPr>
      <t>180 Duncan Mill Rd, Suite 100 Toronto, ON M3B 1Z6 Attn: Unit Banking Clerk for your Community</t>
    </r>
    <r>
      <rPr>
        <sz val="10"/>
        <color rgb="FF000000"/>
        <rFont val="Arial"/>
        <family val="2"/>
      </rPr>
      <t xml:space="preserve">. </t>
    </r>
  </si>
  <si>
    <t xml:space="preserve">Treasurer Name (please print): _____________________________________     iMIS number: ______________________ </t>
  </si>
  <si>
    <t>Signature of Treasurer: ___________________________________________    Date submitted: _____________________</t>
  </si>
  <si>
    <t>Unit Name: ___________________________________________    Unit Banking ID: ______________   Unit iMIS #: ____________   Community #: ______</t>
  </si>
  <si>
    <t>All expenses have been paid or are attached to this checklist for payment. (Complete any outstanding manual expenses and attach receipts). Please do not send receipts for transactions that are "Verified, Provincial" status.</t>
  </si>
  <si>
    <r>
      <t xml:space="preserve">Unit Finances Year end Checklist June 30 2016 </t>
    </r>
    <r>
      <rPr>
        <sz val="9"/>
        <color theme="1"/>
        <rFont val="Arial"/>
        <family val="2"/>
      </rPr>
      <t>*transactions after July 1, 2016 will be included in the 2017 year end checklist</t>
    </r>
  </si>
  <si>
    <t>All transactions are "Verified, Guider" or "Verified, Provincial". If transactions are Verified, Guider, please ensure that the receipts or deposit slips have been scanned and emailed or are attached with the year end checklist. Do not send receipts/deposit slips if "Verified, Provincial" status.</t>
  </si>
  <si>
    <t>Determining your cookie "freshness guarantee" date</t>
  </si>
  <si>
    <t>Chocolatey Mint Cookies have a 8 month shelf life; Classic Cookies have an 8 month shelf life</t>
  </si>
  <si>
    <t>Step 1: Locate the date code found on the outside of the cookie case (stamped over the illustrations or on the cookie box (code will be imprinted on box tab) - example 15183B</t>
  </si>
  <si>
    <t>Step 3: Enter code in spreadsheet below to auto calcualate the "fresheness guarantee" date of your cookies.  Please make sure that for Fall Chocolatey Mint Cookies you are entering the code in the green shaded areas and for Spring Classic Cookies you are entering the code in the blue shaded areas.</t>
  </si>
  <si>
    <t>Cookie Code Year</t>
  </si>
  <si>
    <t>Cookie Code Day</t>
  </si>
  <si>
    <t>Month Made</t>
  </si>
  <si>
    <t>Day Made</t>
  </si>
  <si>
    <t>No Sell Month</t>
  </si>
  <si>
    <t>No Sell Date</t>
  </si>
  <si>
    <t>Example - Enter your coded numbers in shaded columns</t>
  </si>
  <si>
    <r>
      <t xml:space="preserve">Enter </t>
    </r>
    <r>
      <rPr>
        <b/>
        <sz val="12"/>
        <rFont val="Arial"/>
        <family val="2"/>
      </rPr>
      <t>Spring</t>
    </r>
    <r>
      <rPr>
        <sz val="10"/>
        <color theme="1"/>
        <rFont val="Arial"/>
        <family val="2"/>
      </rPr>
      <t xml:space="preserve"> codes in blue shaded columns</t>
    </r>
  </si>
  <si>
    <r>
      <t xml:space="preserve">Enter </t>
    </r>
    <r>
      <rPr>
        <b/>
        <sz val="12"/>
        <rFont val="Arial"/>
        <family val="2"/>
      </rPr>
      <t>Fall</t>
    </r>
    <r>
      <rPr>
        <sz val="12"/>
        <rFont val="Arial"/>
        <family val="2"/>
      </rPr>
      <t xml:space="preserve"> </t>
    </r>
    <r>
      <rPr>
        <sz val="10"/>
        <color theme="1"/>
        <rFont val="Arial"/>
        <family val="2"/>
      </rPr>
      <t>codes in green shaded columns</t>
    </r>
  </si>
  <si>
    <t>Step 4: If your cookies are passed their "freshness guarantee" date, these can no longer be sold.  Cookies remaining can however be used for internal Guiding Events or can be donated to a local food bank or homeless shelter.  If you are donating these cookies please ensure that they are either removed from their box so that only the sleeve of cookies is donated or place a label on each cookie box stating the following "Donation from Girl Guides of Canada, Ontario Council - Not for Resale"</t>
  </si>
  <si>
    <t>CASH ADVANCE CALCULATOR</t>
  </si>
  <si>
    <t>Unit User ID:</t>
  </si>
  <si>
    <t>Manual (Advance) Expense ID:</t>
  </si>
  <si>
    <t>Unit Name:</t>
  </si>
  <si>
    <t>*Remaining Advance Deposit ID:</t>
  </si>
  <si>
    <t>No.</t>
  </si>
  <si>
    <t>Merchant &amp; Comments</t>
  </si>
  <si>
    <t>Web-Form Account Description ONLY</t>
  </si>
  <si>
    <t>Before Tax Amount</t>
  </si>
  <si>
    <t>Tax Amount (HST)</t>
  </si>
  <si>
    <t>Total Receipt Amount</t>
  </si>
  <si>
    <t>Total Amount of Receipts:</t>
  </si>
  <si>
    <t xml:space="preserve">*Amount of Cash Advance remaining: </t>
  </si>
  <si>
    <t>Important to remember:</t>
  </si>
  <si>
    <t>You must submit all these receipts with the Cash Advance Calculator to your Unit Banking Clerk for verification.</t>
  </si>
  <si>
    <t xml:space="preserve">*If any of the cash advance is remaining, you will need to deposit it into the unit's account and enter the transaction ID above. </t>
  </si>
  <si>
    <t>Award and Badges</t>
  </si>
  <si>
    <t>Camp</t>
  </si>
  <si>
    <t>Craft Supplies</t>
  </si>
  <si>
    <t>Equipment Purchases</t>
  </si>
  <si>
    <t>Gifts</t>
  </si>
  <si>
    <t>Independent Trip Expenses</t>
  </si>
  <si>
    <t>International</t>
  </si>
  <si>
    <t>ITC Expenses</t>
  </si>
  <si>
    <t>Joint Event Expenses</t>
  </si>
  <si>
    <t>Office Supplies</t>
  </si>
  <si>
    <t>Other Administrative</t>
  </si>
  <si>
    <t>Parent Orders Purchases</t>
  </si>
  <si>
    <t>Postage/Courier</t>
  </si>
  <si>
    <t>Printing</t>
  </si>
  <si>
    <t>Program</t>
  </si>
  <si>
    <t>Public Relations</t>
  </si>
  <si>
    <t>Special Event</t>
  </si>
  <si>
    <t xml:space="preserve">Training </t>
  </si>
  <si>
    <t>Travel</t>
  </si>
  <si>
    <t xml:space="preserve">COOKIE CALCULATOR </t>
  </si>
  <si>
    <t>Bank ID:</t>
  </si>
  <si>
    <t>Cookie Campaign:</t>
  </si>
  <si>
    <t>Please enter number of cases and/or number of boxes in the yellow highlighted fields</t>
  </si>
  <si>
    <t>No. cases</t>
  </si>
  <si>
    <t>No. of boxes</t>
  </si>
  <si>
    <t>Dollar value</t>
  </si>
  <si>
    <t>No. of cases originally ordered</t>
  </si>
  <si>
    <t>-</t>
  </si>
  <si>
    <t>No. of cases given to another unit*</t>
  </si>
  <si>
    <t>No. of cases received from another unit**</t>
  </si>
  <si>
    <t xml:space="preserve">Total expense should be: </t>
  </si>
  <si>
    <t>Total revenue should be deposited ($60 per case)</t>
  </si>
  <si>
    <t>Total no. of cases sold and deposited</t>
  </si>
  <si>
    <t>Outstanding amount:</t>
  </si>
  <si>
    <t>Explanation of the outstanding amount</t>
  </si>
  <si>
    <t>No. of boxes used by unit as gifts/thank yous
(calculates at $5.00 per box)</t>
  </si>
  <si>
    <t>Unsold cookies ($60 per case or $5.00 per box)</t>
  </si>
  <si>
    <t>Other (please double click to explain)</t>
  </si>
  <si>
    <t>Outstanding amount (should equal or calculate close to $0)</t>
  </si>
  <si>
    <t>No. of cases and/or boxes carried forward from previous cookie campaign</t>
  </si>
  <si>
    <t>No. of cases and/or boxes sold from previous cookie campaign</t>
  </si>
  <si>
    <t>SUMMARY: Balance report at year-end will reflect</t>
  </si>
  <si>
    <t xml:space="preserve">Expense should be: </t>
  </si>
  <si>
    <t xml:space="preserve">Revenue should be: </t>
  </si>
  <si>
    <t xml:space="preserve">***Other revenue should be: </t>
  </si>
  <si>
    <t>Quick 17 – Making a Unit-to-Unit Transfer for Cookies</t>
  </si>
  <si>
    <t>*when giving cookies to another unit, the unit-to-unit transfer will have to be initiated by the other unit for the cost per case ($47.75)</t>
  </si>
  <si>
    <t>**when receiving cookies from another unit, your unit will be required to initiate a unit-to-unit transfer for the cost per case ($47.75)</t>
  </si>
  <si>
    <t>***other revenue should only be used for unsold spring cookies sold in the following Guiding year. Be sure to include comments in the deposit</t>
  </si>
  <si>
    <t>Date (MM/DD/YYYY)</t>
  </si>
  <si>
    <r>
      <t xml:space="preserve">If you choose to fax your checklist, along with all outstanding financial documentation, </t>
    </r>
    <r>
      <rPr>
        <b/>
        <sz val="10"/>
        <color rgb="FF000000"/>
        <rFont val="Arial"/>
        <family val="2"/>
      </rPr>
      <t>please fax it to (416) 920-1440</t>
    </r>
    <r>
      <rPr>
        <sz val="10"/>
        <color rgb="FF000000"/>
        <rFont val="Arial"/>
        <family val="2"/>
      </rPr>
      <t xml:space="preserve"> </t>
    </r>
    <r>
      <rPr>
        <b/>
        <sz val="10"/>
        <color rgb="FF000000"/>
        <rFont val="Arial"/>
        <family val="2"/>
      </rPr>
      <t>Attn: Unit Banking Clerk, Community #</t>
    </r>
  </si>
  <si>
    <t>Step 2: Decipher code: 
The first number refers to the year the product was made.  The following three numbers refer to the specific day within the year and the letter at the end refers to the shift during which the product was produced.  Using the example 15183B this code indicates cookies were produced in 2015 (15), on the 183rd day of the year (183), on shift B</t>
  </si>
  <si>
    <t xml:space="preserve">No. of unsold cases:
Case codes (ex.16183B):
</t>
  </si>
  <si>
    <t>Place a checkmark or X to confirm item is complete</t>
  </si>
  <si>
    <r>
      <t xml:space="preserve">All cookie money ($60 per case ordered) has been deposited, allocated and verified for both the Fall and Spring cookie campaigns. You may use the "Cookie Calculator" to help you determine the amounts that should be reflected on the unit's balance report. You can find the </t>
    </r>
    <r>
      <rPr>
        <b/>
        <sz val="10"/>
        <rFont val="Arial"/>
        <family val="2"/>
      </rPr>
      <t>Cookie Calculator</t>
    </r>
    <r>
      <rPr>
        <sz val="10"/>
        <rFont val="Arial"/>
        <family val="2"/>
      </rPr>
      <t xml:space="preserve"> in tab 2 of the excel version of this file.
</t>
    </r>
    <r>
      <rPr>
        <b/>
        <sz val="10"/>
        <rFont val="Arial"/>
        <family val="2"/>
      </rPr>
      <t xml:space="preserve"> </t>
    </r>
  </si>
  <si>
    <r>
      <t>All cash advances have been reconciled and closed. Use the "Cash Advance Calculator" to reconcile any outstanding cash advances and attach it with your year end documentation and checklist. You can find the</t>
    </r>
    <r>
      <rPr>
        <b/>
        <sz val="10"/>
        <rFont val="Arial"/>
        <family val="2"/>
      </rPr>
      <t xml:space="preserve"> Cash Advance Calculator </t>
    </r>
    <r>
      <rPr>
        <sz val="10"/>
        <rFont val="Arial"/>
        <family val="2"/>
      </rPr>
      <t xml:space="preserve">in tab 4 of the excel version of this file.  </t>
    </r>
  </si>
  <si>
    <r>
      <t xml:space="preserve">If the unit has not sold all their Spring 2016 cookies, please include the number of cases that remain unsold and the case codes stamped over the illustrations or on the cookie box (code will be imprinted on box tab) - example 16183B
You may use the </t>
    </r>
    <r>
      <rPr>
        <b/>
        <sz val="10"/>
        <rFont val="Arial"/>
        <family val="2"/>
      </rPr>
      <t>Determining Cookie Freshness</t>
    </r>
    <r>
      <rPr>
        <sz val="10"/>
        <rFont val="Arial"/>
        <family val="2"/>
      </rPr>
      <t xml:space="preserve"> located in tab 3 of the excel version of this file to determine the best before freshness date of these unsold cases. *</t>
    </r>
    <r>
      <rPr>
        <i/>
        <sz val="10"/>
        <rFont val="Arial"/>
        <family val="2"/>
      </rPr>
      <t>Please note that the cookies cannot be sold after this date.</t>
    </r>
  </si>
  <si>
    <r>
      <t xml:space="preserve">I understand that I am responsible for monitoring the Unit Banking account and for ensuring all expenses incurred this Guiding year comply with the </t>
    </r>
    <r>
      <rPr>
        <b/>
        <i/>
        <sz val="10"/>
        <color rgb="FF000000"/>
        <rFont val="Arial"/>
        <family val="2"/>
      </rPr>
      <t>Unit Expense Guidelines</t>
    </r>
    <r>
      <rPr>
        <b/>
        <sz val="10"/>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</si>
</sst>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4" formatCode="_-&quot;$&quot;* #,##0.00_-;\-&quot;$&quot;* #,##0.00_-;_-&quot;$&quot;* &quot;-&quot;??_-;_-@_-"/>
    <numFmt numFmtId="164" formatCode="[$-409]d\-mmm\-yy;@"/>
    <numFmt numFmtId="165" formatCode="&quot;$&quot;#,##0.00"/>
    <numFmt numFmtId="166" formatCode="0.0"/>
    <numFmt numFmtId="167" formatCode="[$-409]d\-mmm\-yyyy;@"/>
  </numFmts>
  <fonts count="24" x14ac:knownFonts="1">
    <font>
      <sz val="10"/>
      <color theme="1"/>
      <name val="Arial"/>
      <family val="2"/>
    </font>
    <font>
      <sz val="10"/>
      <name val="Arial"/>
      <family val="2"/>
    </font>
    <font>
      <sz val="10"/>
      <color rgb="FF000000"/>
      <name val="Arial"/>
      <family val="2"/>
    </font>
    <font>
      <b/>
      <sz val="10"/>
      <name val="Arial"/>
      <family val="2"/>
    </font>
    <font>
      <b/>
      <sz val="10"/>
      <color rgb="FF000000"/>
      <name val="Arial"/>
      <family val="2"/>
    </font>
    <font>
      <u/>
      <sz val="10"/>
      <color theme="10"/>
      <name val="Arial"/>
      <family val="2"/>
    </font>
    <font>
      <b/>
      <u/>
      <sz val="10"/>
      <name val="Arial"/>
      <family val="2"/>
    </font>
    <font>
      <b/>
      <sz val="10"/>
      <color theme="1"/>
      <name val="Arial"/>
      <family val="2"/>
    </font>
    <font>
      <b/>
      <sz val="12"/>
      <color theme="1"/>
      <name val="Arial"/>
      <family val="2"/>
    </font>
    <font>
      <sz val="9"/>
      <color theme="1"/>
      <name val="Arial"/>
      <family val="2"/>
    </font>
    <font>
      <sz val="10"/>
      <color rgb="FF174A7C"/>
      <name val="Arial"/>
      <family val="2"/>
    </font>
    <font>
      <b/>
      <sz val="12"/>
      <name val="Arial"/>
      <family val="2"/>
    </font>
    <font>
      <sz val="12"/>
      <name val="Arial"/>
      <family val="2"/>
    </font>
    <font>
      <sz val="10"/>
      <color indexed="63"/>
      <name val="Arial"/>
      <family val="2"/>
    </font>
    <font>
      <sz val="10"/>
      <color theme="1"/>
      <name val="Arial"/>
      <family val="2"/>
    </font>
    <font>
      <b/>
      <sz val="10"/>
      <color theme="0"/>
      <name val="Arial"/>
      <family val="2"/>
    </font>
    <font>
      <sz val="11"/>
      <color theme="1"/>
      <name val="Calibri"/>
      <family val="2"/>
      <scheme val="minor"/>
    </font>
    <font>
      <b/>
      <sz val="10"/>
      <color indexed="10"/>
      <name val="Arial"/>
      <family val="2"/>
    </font>
    <font>
      <b/>
      <i/>
      <sz val="10"/>
      <name val="Arial"/>
      <family val="2"/>
    </font>
    <font>
      <u/>
      <sz val="10"/>
      <color theme="1"/>
      <name val="Arial"/>
      <family val="2"/>
    </font>
    <font>
      <i/>
      <sz val="10"/>
      <color theme="1"/>
      <name val="Arial"/>
      <family val="2"/>
    </font>
    <font>
      <b/>
      <sz val="10"/>
      <color theme="3"/>
      <name val="Arial"/>
      <family val="2"/>
    </font>
    <font>
      <i/>
      <sz val="10"/>
      <name val="Arial"/>
      <family val="2"/>
    </font>
    <font>
      <b/>
      <i/>
      <sz val="10"/>
      <color rgb="FF000000"/>
      <name val="Arial"/>
      <family val="2"/>
    </font>
  </fonts>
  <fills count="13">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0" tint="-0.249977111117893"/>
        <bgColor indexed="64"/>
      </patternFill>
    </fill>
    <fill>
      <patternFill patternType="solid">
        <fgColor indexed="44"/>
        <bgColor indexed="64"/>
      </patternFill>
    </fill>
    <fill>
      <patternFill patternType="solid">
        <fgColor indexed="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5" fillId="0" borderId="0" applyNumberFormat="0" applyFill="0" applyBorder="0" applyAlignment="0" applyProtection="0">
      <alignment vertical="top"/>
      <protection locked="0"/>
    </xf>
    <xf numFmtId="44" fontId="14" fillId="0" borderId="0" applyFont="0" applyFill="0" applyBorder="0" applyAlignment="0" applyProtection="0"/>
    <xf numFmtId="0" fontId="16" fillId="0" borderId="0"/>
    <xf numFmtId="44" fontId="16" fillId="0" borderId="0" applyFont="0" applyFill="0" applyBorder="0" applyAlignment="0" applyProtection="0"/>
  </cellStyleXfs>
  <cellXfs count="170">
    <xf numFmtId="0" fontId="0" fillId="0" borderId="0" xfId="0"/>
    <xf numFmtId="0" fontId="8" fillId="0" borderId="0" xfId="0" applyFont="1" applyFill="1" applyBorder="1" applyAlignment="1">
      <alignment horizontal="left" vertical="top"/>
    </xf>
    <xf numFmtId="0" fontId="0" fillId="0" borderId="0" xfId="0" applyFont="1" applyFill="1"/>
    <xf numFmtId="0" fontId="2" fillId="0" borderId="0" xfId="0" applyFont="1" applyFill="1"/>
    <xf numFmtId="0" fontId="1" fillId="0" borderId="0" xfId="0" applyFont="1" applyFill="1"/>
    <xf numFmtId="0" fontId="2" fillId="0" borderId="0" xfId="0" applyFont="1" applyFill="1" applyBorder="1"/>
    <xf numFmtId="0" fontId="1" fillId="0" borderId="3" xfId="0" applyFont="1" applyFill="1" applyBorder="1" applyAlignment="1">
      <alignment horizontal="left" vertical="top" wrapText="1"/>
    </xf>
    <xf numFmtId="0" fontId="1" fillId="0" borderId="3" xfId="0" applyFont="1" applyFill="1" applyBorder="1" applyAlignment="1">
      <alignment horizontal="justify" vertical="top" wrapText="1"/>
    </xf>
    <xf numFmtId="0" fontId="0" fillId="0" borderId="3"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18" xfId="0" applyFont="1" applyFill="1" applyBorder="1" applyAlignment="1">
      <alignment horizontal="center" vertical="center" wrapText="1"/>
    </xf>
    <xf numFmtId="0" fontId="1" fillId="0" borderId="14" xfId="0" applyFont="1" applyFill="1" applyBorder="1" applyAlignment="1">
      <alignment horizontal="left" vertical="top" wrapText="1"/>
    </xf>
    <xf numFmtId="0" fontId="1" fillId="0" borderId="13" xfId="0" applyFont="1" applyFill="1" applyBorder="1" applyAlignment="1">
      <alignment horizontal="justify" vertical="top" wrapText="1"/>
    </xf>
    <xf numFmtId="0" fontId="2" fillId="0" borderId="0" xfId="0" applyFont="1" applyFill="1" applyAlignment="1"/>
    <xf numFmtId="0" fontId="5" fillId="0" borderId="0" xfId="1" applyFont="1" applyFill="1" applyAlignment="1" applyProtection="1"/>
    <xf numFmtId="0" fontId="1" fillId="0" borderId="0" xfId="0" applyFont="1" applyFill="1" applyBorder="1" applyAlignment="1">
      <alignment horizontal="left" vertical="top"/>
    </xf>
    <xf numFmtId="0" fontId="6" fillId="0" borderId="5" xfId="0" applyFont="1" applyFill="1" applyBorder="1" applyAlignment="1">
      <alignment horizontal="left" vertical="top"/>
    </xf>
    <xf numFmtId="0" fontId="1" fillId="0" borderId="6" xfId="0" applyFont="1" applyFill="1" applyBorder="1"/>
    <xf numFmtId="0" fontId="1" fillId="0" borderId="7" xfId="0" applyFont="1" applyFill="1" applyBorder="1"/>
    <xf numFmtId="0" fontId="1" fillId="0" borderId="8" xfId="0" applyFont="1" applyFill="1" applyBorder="1" applyAlignment="1">
      <alignment horizontal="left" vertical="top"/>
    </xf>
    <xf numFmtId="0" fontId="1" fillId="0" borderId="9" xfId="0" applyFont="1" applyFill="1" applyBorder="1"/>
    <xf numFmtId="0" fontId="2" fillId="0" borderId="10" xfId="0" applyFont="1" applyFill="1" applyBorder="1"/>
    <xf numFmtId="0" fontId="10" fillId="0" borderId="0" xfId="0" applyFont="1" applyAlignment="1">
      <alignment vertical="center"/>
    </xf>
    <xf numFmtId="0" fontId="3" fillId="0" borderId="0" xfId="0" applyFont="1" applyFill="1" applyBorder="1" applyAlignment="1">
      <alignment horizontal="left"/>
    </xf>
    <xf numFmtId="0" fontId="3" fillId="0" borderId="17" xfId="0" applyFont="1" applyFill="1" applyBorder="1" applyAlignment="1">
      <alignment horizontal="left" vertical="top" wrapText="1"/>
    </xf>
    <xf numFmtId="1" fontId="3" fillId="0" borderId="11" xfId="0" applyNumberFormat="1" applyFont="1" applyFill="1" applyBorder="1" applyAlignment="1">
      <alignment horizontal="left" vertical="top" wrapText="1"/>
    </xf>
    <xf numFmtId="0" fontId="0" fillId="0" borderId="0" xfId="0" applyBorder="1"/>
    <xf numFmtId="0" fontId="0" fillId="0" borderId="3" xfId="0" applyBorder="1"/>
    <xf numFmtId="0" fontId="0" fillId="0" borderId="0" xfId="0" applyBorder="1" applyAlignment="1"/>
    <xf numFmtId="0" fontId="0" fillId="2" borderId="3" xfId="0" applyFill="1" applyBorder="1" applyAlignment="1">
      <alignment horizontal="center" wrapText="1"/>
    </xf>
    <xf numFmtId="0" fontId="0" fillId="0" borderId="0" xfId="0" applyBorder="1" applyAlignment="1">
      <alignment horizontal="center" wrapText="1"/>
    </xf>
    <xf numFmtId="0" fontId="0" fillId="3" borderId="3" xfId="0" applyFill="1" applyBorder="1" applyAlignment="1">
      <alignment horizontal="center"/>
    </xf>
    <xf numFmtId="0" fontId="0" fillId="4" borderId="3" xfId="0" applyFill="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5" borderId="3" xfId="0" applyFill="1" applyBorder="1" applyAlignment="1">
      <alignment horizontal="center"/>
    </xf>
    <xf numFmtId="0" fontId="0" fillId="6" borderId="3" xfId="0" applyFill="1" applyBorder="1"/>
    <xf numFmtId="0" fontId="13" fillId="6" borderId="3" xfId="0" applyFont="1" applyFill="1" applyBorder="1"/>
    <xf numFmtId="0" fontId="7" fillId="0" borderId="0" xfId="0" applyFont="1" applyAlignment="1">
      <alignment horizontal="right"/>
    </xf>
    <xf numFmtId="0" fontId="3" fillId="0" borderId="0" xfId="0" applyFont="1" applyAlignment="1" applyProtection="1">
      <alignment horizontal="right"/>
    </xf>
    <xf numFmtId="0" fontId="3" fillId="0" borderId="0" xfId="0" applyFont="1" applyBorder="1" applyAlignment="1" applyProtection="1">
      <alignment horizontal="right"/>
    </xf>
    <xf numFmtId="0" fontId="3" fillId="0" borderId="15" xfId="0" applyFont="1" applyBorder="1" applyAlignment="1" applyProtection="1">
      <alignment horizontal="left"/>
    </xf>
    <xf numFmtId="0" fontId="18" fillId="0" borderId="0" xfId="0" applyFont="1" applyAlignment="1" applyProtection="1">
      <alignment horizontal="right"/>
    </xf>
    <xf numFmtId="2" fontId="19" fillId="0" borderId="0" xfId="0" applyNumberFormat="1" applyFont="1" applyBorder="1" applyAlignment="1" applyProtection="1">
      <alignment horizontal="center"/>
    </xf>
    <xf numFmtId="0" fontId="3" fillId="7" borderId="3" xfId="0" applyFont="1" applyFill="1" applyBorder="1" applyAlignment="1" applyProtection="1">
      <alignment horizontal="center" wrapText="1"/>
    </xf>
    <xf numFmtId="164" fontId="3" fillId="7" borderId="3" xfId="0" applyNumberFormat="1" applyFont="1" applyFill="1" applyBorder="1" applyAlignment="1" applyProtection="1">
      <alignment horizontal="left" wrapText="1"/>
    </xf>
    <xf numFmtId="2" fontId="3" fillId="7" borderId="3" xfId="0" applyNumberFormat="1" applyFont="1" applyFill="1" applyBorder="1" applyAlignment="1" applyProtection="1">
      <alignment horizontal="center" wrapText="1"/>
    </xf>
    <xf numFmtId="165" fontId="3" fillId="0" borderId="0" xfId="0" applyNumberFormat="1" applyFont="1" applyFill="1" applyBorder="1" applyAlignment="1" applyProtection="1">
      <alignment horizontal="right"/>
    </xf>
    <xf numFmtId="164" fontId="17" fillId="0" borderId="0" xfId="0" applyNumberFormat="1" applyFont="1" applyProtection="1"/>
    <xf numFmtId="0" fontId="19" fillId="0" borderId="0" xfId="0" applyFont="1" applyProtection="1"/>
    <xf numFmtId="0" fontId="20" fillId="0" borderId="0" xfId="0" applyFont="1" applyAlignment="1">
      <alignment horizontal="left" indent="1"/>
    </xf>
    <xf numFmtId="0" fontId="20" fillId="0" borderId="0" xfId="0" applyFont="1"/>
    <xf numFmtId="166" fontId="0" fillId="0" borderId="0" xfId="0" applyNumberFormat="1" applyFont="1"/>
    <xf numFmtId="8" fontId="0" fillId="0" borderId="0" xfId="0" applyNumberFormat="1" applyFont="1"/>
    <xf numFmtId="0" fontId="0" fillId="0" borderId="0" xfId="0" applyFont="1"/>
    <xf numFmtId="0" fontId="21" fillId="0" borderId="15" xfId="0" applyFont="1" applyFill="1" applyBorder="1"/>
    <xf numFmtId="0" fontId="7" fillId="0" borderId="0" xfId="0" applyFont="1"/>
    <xf numFmtId="0" fontId="7" fillId="0" borderId="0" xfId="0" applyFont="1" applyFill="1" applyBorder="1"/>
    <xf numFmtId="0" fontId="0" fillId="0" borderId="15" xfId="0" applyFont="1" applyBorder="1"/>
    <xf numFmtId="0" fontId="21" fillId="10" borderId="3" xfId="0" applyFont="1" applyFill="1" applyBorder="1" applyAlignment="1">
      <alignment horizontal="left" wrapText="1"/>
    </xf>
    <xf numFmtId="166" fontId="21" fillId="10" borderId="3" xfId="0" applyNumberFormat="1" applyFont="1" applyFill="1" applyBorder="1" applyAlignment="1">
      <alignment horizontal="center"/>
    </xf>
    <xf numFmtId="8" fontId="21" fillId="10" borderId="3" xfId="0" applyNumberFormat="1" applyFont="1" applyFill="1" applyBorder="1" applyAlignment="1">
      <alignment horizontal="center"/>
    </xf>
    <xf numFmtId="0" fontId="0" fillId="0" borderId="3" xfId="0" applyFont="1" applyBorder="1"/>
    <xf numFmtId="1" fontId="0" fillId="11" borderId="3" xfId="0" applyNumberFormat="1" applyFont="1" applyFill="1" applyBorder="1" applyAlignment="1">
      <alignment horizontal="center"/>
    </xf>
    <xf numFmtId="1" fontId="0" fillId="0" borderId="3" xfId="0" applyNumberFormat="1" applyFont="1" applyFill="1" applyBorder="1" applyAlignment="1">
      <alignment horizontal="center"/>
    </xf>
    <xf numFmtId="8" fontId="0" fillId="0" borderId="3" xfId="0" applyNumberFormat="1" applyFont="1" applyBorder="1" applyAlignment="1">
      <alignment horizontal="center"/>
    </xf>
    <xf numFmtId="2" fontId="7" fillId="0" borderId="20" xfId="0" applyNumberFormat="1" applyFont="1" applyFill="1" applyBorder="1" applyAlignment="1">
      <alignment horizontal="center"/>
    </xf>
    <xf numFmtId="166" fontId="7" fillId="0" borderId="0" xfId="0" applyNumberFormat="1" applyFont="1" applyFill="1" applyBorder="1" applyAlignment="1">
      <alignment horizontal="center"/>
    </xf>
    <xf numFmtId="8" fontId="7" fillId="0" borderId="20" xfId="0" applyNumberFormat="1" applyFont="1" applyFill="1" applyBorder="1" applyAlignment="1">
      <alignment horizontal="center"/>
    </xf>
    <xf numFmtId="0" fontId="7" fillId="0" borderId="0" xfId="0" applyFont="1" applyBorder="1"/>
    <xf numFmtId="166" fontId="0" fillId="0" borderId="0" xfId="0" applyNumberFormat="1" applyFont="1" applyBorder="1" applyAlignment="1">
      <alignment horizontal="center"/>
    </xf>
    <xf numFmtId="8" fontId="0" fillId="0" borderId="0" xfId="0" applyNumberFormat="1" applyFont="1" applyBorder="1" applyAlignment="1">
      <alignment horizontal="center"/>
    </xf>
    <xf numFmtId="0" fontId="0" fillId="0" borderId="0" xfId="0" applyFont="1" applyBorder="1"/>
    <xf numFmtId="166" fontId="7" fillId="0" borderId="0" xfId="0" applyNumberFormat="1" applyFont="1" applyBorder="1" applyAlignment="1">
      <alignment horizontal="center"/>
    </xf>
    <xf numFmtId="8" fontId="7" fillId="0" borderId="0" xfId="0" applyNumberFormat="1" applyFont="1" applyBorder="1" applyAlignment="1">
      <alignment horizontal="center"/>
    </xf>
    <xf numFmtId="0" fontId="0" fillId="0" borderId="3" xfId="0" applyFont="1" applyBorder="1" applyAlignment="1">
      <alignment wrapText="1"/>
    </xf>
    <xf numFmtId="0" fontId="0" fillId="0" borderId="3" xfId="0" applyFont="1" applyBorder="1" applyAlignment="1">
      <alignment vertical="top" wrapText="1"/>
    </xf>
    <xf numFmtId="2" fontId="15" fillId="0" borderId="0" xfId="0" applyNumberFormat="1" applyFont="1" applyFill="1" applyBorder="1" applyAlignment="1">
      <alignment horizontal="center"/>
    </xf>
    <xf numFmtId="1" fontId="7" fillId="0" borderId="0" xfId="0" applyNumberFormat="1" applyFont="1" applyFill="1" applyBorder="1" applyAlignment="1">
      <alignment horizontal="center"/>
    </xf>
    <xf numFmtId="8" fontId="7" fillId="0" borderId="15" xfId="0" applyNumberFormat="1" applyFont="1" applyFill="1" applyBorder="1" applyAlignment="1">
      <alignment horizontal="center"/>
    </xf>
    <xf numFmtId="8" fontId="7" fillId="0" borderId="0" xfId="0" applyNumberFormat="1" applyFont="1" applyFill="1" applyBorder="1" applyAlignment="1">
      <alignment horizontal="center"/>
    </xf>
    <xf numFmtId="0" fontId="0" fillId="0" borderId="3" xfId="0" applyFont="1" applyFill="1" applyBorder="1"/>
    <xf numFmtId="0" fontId="7" fillId="11" borderId="3" xfId="0" applyNumberFormat="1" applyFont="1" applyFill="1" applyBorder="1" applyAlignment="1">
      <alignment horizontal="center"/>
    </xf>
    <xf numFmtId="166" fontId="0" fillId="0" borderId="0" xfId="0" applyNumberFormat="1" applyFont="1" applyBorder="1"/>
    <xf numFmtId="8" fontId="0" fillId="0" borderId="0" xfId="0" applyNumberFormat="1" applyFont="1" applyBorder="1"/>
    <xf numFmtId="166" fontId="0" fillId="0" borderId="3" xfId="0" applyNumberFormat="1" applyFont="1" applyBorder="1" applyAlignment="1">
      <alignment horizontal="center"/>
    </xf>
    <xf numFmtId="8" fontId="0" fillId="12" borderId="3" xfId="0" applyNumberFormat="1" applyFont="1" applyFill="1" applyBorder="1" applyAlignment="1">
      <alignment horizontal="center"/>
    </xf>
    <xf numFmtId="0" fontId="5" fillId="0" borderId="0" xfId="1" applyFont="1" applyAlignment="1" applyProtection="1"/>
    <xf numFmtId="0" fontId="3" fillId="0" borderId="0" xfId="0" applyFont="1" applyBorder="1" applyAlignment="1" applyProtection="1">
      <alignment horizontal="center"/>
    </xf>
    <xf numFmtId="0" fontId="0" fillId="0" borderId="0" xfId="0" applyFont="1" applyBorder="1" applyAlignment="1"/>
    <xf numFmtId="2" fontId="0" fillId="0" borderId="0" xfId="0" applyNumberFormat="1" applyFont="1" applyBorder="1" applyProtection="1"/>
    <xf numFmtId="0" fontId="0" fillId="0" borderId="0" xfId="0" applyFont="1" applyBorder="1" applyAlignment="1" applyProtection="1"/>
    <xf numFmtId="2" fontId="0" fillId="0" borderId="0" xfId="0" applyNumberFormat="1" applyFont="1" applyProtection="1"/>
    <xf numFmtId="0" fontId="0" fillId="8" borderId="3" xfId="0" applyFont="1" applyFill="1" applyBorder="1" applyAlignment="1" applyProtection="1">
      <alignment horizontal="center"/>
    </xf>
    <xf numFmtId="0" fontId="1" fillId="0" borderId="3" xfId="0" applyFont="1" applyBorder="1" applyProtection="1">
      <protection locked="0"/>
    </xf>
    <xf numFmtId="0" fontId="0" fillId="0" borderId="3" xfId="0" applyFont="1" applyBorder="1" applyProtection="1">
      <protection locked="0"/>
    </xf>
    <xf numFmtId="40" fontId="0" fillId="0" borderId="3" xfId="0" applyNumberFormat="1" applyFont="1" applyBorder="1" applyAlignment="1" applyProtection="1">
      <alignment horizontal="right"/>
      <protection locked="0"/>
    </xf>
    <xf numFmtId="44" fontId="0" fillId="8" borderId="3" xfId="2" applyFont="1" applyFill="1" applyBorder="1" applyAlignment="1" applyProtection="1">
      <alignment horizontal="right"/>
    </xf>
    <xf numFmtId="165" fontId="3" fillId="8" borderId="24" xfId="0" applyNumberFormat="1" applyFont="1" applyFill="1" applyBorder="1" applyAlignment="1" applyProtection="1">
      <alignment horizontal="right"/>
    </xf>
    <xf numFmtId="0" fontId="0" fillId="0" borderId="0" xfId="0" applyFont="1" applyAlignment="1" applyProtection="1">
      <alignment horizontal="center"/>
    </xf>
    <xf numFmtId="164" fontId="0" fillId="0" borderId="0" xfId="0" applyNumberFormat="1" applyFont="1" applyProtection="1"/>
    <xf numFmtId="0" fontId="0" fillId="0" borderId="0" xfId="0" applyFont="1" applyProtection="1"/>
    <xf numFmtId="165" fontId="18" fillId="9" borderId="23" xfId="0" applyNumberFormat="1" applyFont="1" applyFill="1" applyBorder="1" applyAlignment="1" applyProtection="1">
      <alignment horizontal="right"/>
    </xf>
    <xf numFmtId="0" fontId="3" fillId="7" borderId="3" xfId="0" applyFont="1" applyFill="1" applyBorder="1" applyAlignment="1" applyProtection="1">
      <alignment horizontal="left" wrapText="1"/>
    </xf>
    <xf numFmtId="167" fontId="1" fillId="0" borderId="3" xfId="0" applyNumberFormat="1" applyFont="1" applyBorder="1" applyAlignment="1" applyProtection="1">
      <alignment horizontal="left"/>
      <protection locked="0"/>
    </xf>
    <xf numFmtId="167" fontId="0" fillId="0" borderId="3" xfId="0" applyNumberFormat="1" applyFont="1" applyBorder="1" applyAlignment="1" applyProtection="1">
      <alignment horizontal="left"/>
      <protection locked="0"/>
    </xf>
    <xf numFmtId="0" fontId="0" fillId="0" borderId="28" xfId="0" applyBorder="1"/>
    <xf numFmtId="0" fontId="0" fillId="0" borderId="29" xfId="0" applyBorder="1"/>
    <xf numFmtId="0" fontId="0" fillId="0" borderId="17" xfId="0" applyBorder="1" applyAlignment="1">
      <alignment horizontal="center" wrapText="1"/>
    </xf>
    <xf numFmtId="0" fontId="0" fillId="0" borderId="4" xfId="0" applyBorder="1"/>
    <xf numFmtId="0" fontId="0" fillId="0" borderId="17" xfId="0" applyBorder="1"/>
    <xf numFmtId="1" fontId="3" fillId="0" borderId="17" xfId="0" applyNumberFormat="1" applyFont="1" applyFill="1" applyBorder="1" applyAlignment="1">
      <alignment horizontal="left" vertical="top" wrapText="1"/>
    </xf>
    <xf numFmtId="0" fontId="3" fillId="0" borderId="4" xfId="0" applyFont="1" applyFill="1" applyBorder="1" applyAlignment="1">
      <alignment horizontal="left" vertical="top" wrapText="1"/>
    </xf>
    <xf numFmtId="0" fontId="4" fillId="0" borderId="36" xfId="0" applyFont="1" applyFill="1" applyBorder="1" applyAlignment="1">
      <alignment horizontal="left" vertical="top"/>
    </xf>
    <xf numFmtId="0" fontId="3" fillId="0" borderId="0" xfId="0" applyFont="1" applyFill="1" applyBorder="1" applyAlignment="1">
      <alignment horizontal="left"/>
    </xf>
    <xf numFmtId="0" fontId="3" fillId="0" borderId="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0" borderId="0" xfId="0" applyFont="1" applyFill="1"/>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0" borderId="3" xfId="0" applyFont="1" applyBorder="1"/>
    <xf numFmtId="0" fontId="7" fillId="0" borderId="4" xfId="0" applyFont="1" applyBorder="1"/>
    <xf numFmtId="0" fontId="7" fillId="0" borderId="3" xfId="0" applyFont="1" applyBorder="1" applyAlignment="1">
      <alignment horizontal="center"/>
    </xf>
    <xf numFmtId="0" fontId="7" fillId="0" borderId="4" xfId="0" applyFont="1" applyBorder="1" applyAlignment="1">
      <alignment horizontal="center"/>
    </xf>
    <xf numFmtId="0" fontId="0" fillId="2" borderId="3" xfId="0" applyFont="1" applyFill="1" applyBorder="1" applyAlignment="1">
      <alignment horizontal="center" wrapText="1"/>
    </xf>
    <xf numFmtId="0" fontId="0" fillId="2" borderId="4" xfId="0" applyFont="1" applyFill="1" applyBorder="1" applyAlignment="1">
      <alignment horizontal="center" wrapText="1"/>
    </xf>
    <xf numFmtId="0" fontId="0" fillId="0" borderId="3" xfId="0" applyBorder="1" applyProtection="1">
      <protection locked="0"/>
    </xf>
    <xf numFmtId="0" fontId="1" fillId="0" borderId="20" xfId="0" applyFont="1" applyFill="1" applyBorder="1" applyAlignment="1">
      <alignment horizontal="left" vertical="top" wrapText="1"/>
    </xf>
    <xf numFmtId="0" fontId="4" fillId="0" borderId="24" xfId="0" applyFont="1" applyFill="1" applyBorder="1" applyAlignment="1">
      <alignment vertical="top" wrapText="1"/>
    </xf>
    <xf numFmtId="0" fontId="3" fillId="0" borderId="0" xfId="0" applyFont="1" applyFill="1" applyBorder="1" applyAlignment="1">
      <alignment horizontal="left"/>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36" xfId="0" applyBorder="1" applyAlignment="1">
      <alignment wrapText="1"/>
    </xf>
    <xf numFmtId="0" fontId="0" fillId="0" borderId="24" xfId="0" applyBorder="1" applyAlignment="1">
      <alignment wrapText="1"/>
    </xf>
    <xf numFmtId="0" fontId="0" fillId="0" borderId="37" xfId="0" applyBorder="1" applyAlignment="1">
      <alignment wrapText="1"/>
    </xf>
    <xf numFmtId="0" fontId="3" fillId="0" borderId="25" xfId="0" applyFont="1" applyBorder="1" applyAlignment="1">
      <alignment horizontal="center" wrapText="1"/>
    </xf>
    <xf numFmtId="0" fontId="3" fillId="0" borderId="26" xfId="0" applyFont="1" applyBorder="1" applyAlignment="1">
      <alignment horizontal="center" wrapText="1"/>
    </xf>
    <xf numFmtId="0" fontId="3" fillId="0" borderId="27" xfId="0" applyFont="1" applyBorder="1" applyAlignment="1">
      <alignment horizontal="center" wrapText="1"/>
    </xf>
    <xf numFmtId="0" fontId="0" fillId="0" borderId="28" xfId="0" applyBorder="1" applyAlignment="1"/>
    <xf numFmtId="0" fontId="0" fillId="0" borderId="0" xfId="0" applyBorder="1" applyAlignment="1"/>
    <xf numFmtId="0" fontId="0" fillId="0" borderId="29" xfId="0" applyBorder="1" applyAlignment="1"/>
    <xf numFmtId="0" fontId="3" fillId="0" borderId="30" xfId="0" applyFont="1" applyBorder="1" applyAlignment="1">
      <alignment horizontal="center" wrapText="1"/>
    </xf>
    <xf numFmtId="0" fontId="3" fillId="0" borderId="14" xfId="0" applyFont="1" applyBorder="1" applyAlignment="1">
      <alignment horizontal="center" wrapText="1"/>
    </xf>
    <xf numFmtId="0" fontId="3" fillId="0" borderId="31" xfId="0" applyFont="1" applyBorder="1" applyAlignment="1">
      <alignment horizontal="center" wrapText="1"/>
    </xf>
    <xf numFmtId="0" fontId="3" fillId="0" borderId="32" xfId="0" applyFont="1" applyBorder="1" applyAlignment="1">
      <alignment horizontal="center" wrapText="1"/>
    </xf>
    <xf numFmtId="0" fontId="3" fillId="0" borderId="15" xfId="0" applyFont="1" applyBorder="1" applyAlignment="1">
      <alignment horizontal="center" wrapText="1"/>
    </xf>
    <xf numFmtId="0" fontId="3" fillId="0" borderId="33" xfId="0" applyFont="1" applyBorder="1" applyAlignment="1">
      <alignment horizontal="center" wrapText="1"/>
    </xf>
    <xf numFmtId="0" fontId="0" fillId="0" borderId="34" xfId="0" applyBorder="1" applyAlignment="1">
      <alignment horizontal="center" wrapText="1"/>
    </xf>
    <xf numFmtId="0" fontId="0" fillId="0" borderId="20" xfId="0" applyBorder="1" applyAlignment="1">
      <alignment horizontal="center" wrapText="1"/>
    </xf>
    <xf numFmtId="0" fontId="0" fillId="0" borderId="35" xfId="0" applyBorder="1" applyAlignment="1">
      <alignment horizontal="center" wrapText="1"/>
    </xf>
    <xf numFmtId="0" fontId="0" fillId="0" borderId="28" xfId="0" applyBorder="1" applyAlignment="1">
      <alignment wrapText="1"/>
    </xf>
    <xf numFmtId="0" fontId="0" fillId="0" borderId="0" xfId="0" applyBorder="1" applyAlignment="1">
      <alignment wrapText="1"/>
    </xf>
    <xf numFmtId="0" fontId="0" fillId="0" borderId="29" xfId="0" applyBorder="1" applyAlignment="1">
      <alignment wrapText="1"/>
    </xf>
    <xf numFmtId="0" fontId="0" fillId="0" borderId="3" xfId="0" applyBorder="1" applyAlignment="1">
      <alignment horizontal="center" wrapText="1"/>
    </xf>
    <xf numFmtId="0" fontId="0" fillId="0" borderId="3" xfId="0" applyBorder="1" applyAlignment="1"/>
    <xf numFmtId="0" fontId="0" fillId="0" borderId="3" xfId="0" applyFont="1" applyBorder="1" applyAlignment="1">
      <alignment horizontal="center" wrapText="1"/>
    </xf>
    <xf numFmtId="0" fontId="0" fillId="0" borderId="3" xfId="0" applyFont="1" applyBorder="1" applyAlignment="1"/>
    <xf numFmtId="0" fontId="3" fillId="0" borderId="0" xfId="0" applyFont="1" applyBorder="1" applyAlignment="1" applyProtection="1">
      <alignment horizontal="center"/>
    </xf>
    <xf numFmtId="0" fontId="3" fillId="0" borderId="15" xfId="0" applyFont="1" applyBorder="1" applyAlignment="1" applyProtection="1">
      <alignment horizontal="center"/>
    </xf>
    <xf numFmtId="0" fontId="3" fillId="0" borderId="20" xfId="0" applyFont="1" applyBorder="1" applyAlignment="1" applyProtection="1">
      <alignment horizontal="center"/>
    </xf>
    <xf numFmtId="165" fontId="3" fillId="8" borderId="19" xfId="0" applyNumberFormat="1" applyFont="1" applyFill="1" applyBorder="1" applyAlignment="1" applyProtection="1">
      <alignment horizontal="right"/>
    </xf>
    <xf numFmtId="165" fontId="3" fillId="8" borderId="20" xfId="0" applyNumberFormat="1" applyFont="1" applyFill="1" applyBorder="1" applyAlignment="1" applyProtection="1">
      <alignment horizontal="right"/>
    </xf>
    <xf numFmtId="165" fontId="3" fillId="8" borderId="21" xfId="0" applyNumberFormat="1" applyFont="1" applyFill="1" applyBorder="1" applyAlignment="1" applyProtection="1">
      <alignment horizontal="right"/>
    </xf>
    <xf numFmtId="165" fontId="18" fillId="0" borderId="19" xfId="0" applyNumberFormat="1" applyFont="1" applyFill="1" applyBorder="1" applyAlignment="1" applyProtection="1">
      <alignment horizontal="right"/>
    </xf>
    <xf numFmtId="165" fontId="18" fillId="0" borderId="15" xfId="0" applyNumberFormat="1" applyFont="1" applyFill="1" applyBorder="1" applyAlignment="1" applyProtection="1">
      <alignment horizontal="right"/>
    </xf>
    <xf numFmtId="165" fontId="18" fillId="0" borderId="22" xfId="0" applyNumberFormat="1" applyFont="1" applyFill="1" applyBorder="1" applyAlignment="1" applyProtection="1">
      <alignment horizontal="right"/>
    </xf>
  </cellXfs>
  <cellStyles count="5">
    <cellStyle name="Currency" xfId="2" builtinId="4"/>
    <cellStyle name="Currency 2" xfId="4"/>
    <cellStyle name="Hyperlink" xfId="1" builtinId="8"/>
    <cellStyle name="Normal" xfId="0" builtinId="0"/>
    <cellStyle name="Normal 2" xfId="3"/>
  </cellStyles>
  <dxfs count="4">
    <dxf>
      <font>
        <b/>
        <i val="0"/>
        <strike val="0"/>
        <condense val="0"/>
        <extend val="0"/>
        <outline val="0"/>
        <shadow val="0"/>
        <u val="none"/>
        <vertAlign val="baseline"/>
        <sz val="10"/>
        <color theme="1"/>
        <name val="Arial"/>
        <scheme val="none"/>
      </font>
      <fill>
        <patternFill patternType="none">
          <fgColor indexed="64"/>
          <bgColor indexed="65"/>
        </patternFill>
      </fill>
    </dxf>
    <dxf>
      <font>
        <b/>
        <i val="0"/>
        <strike val="0"/>
        <condense val="0"/>
        <extend val="0"/>
        <outline val="0"/>
        <shadow val="0"/>
        <u val="none"/>
        <vertAlign val="baseline"/>
        <sz val="10"/>
        <color theme="1"/>
        <name val="Arial"/>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0"/>
        <color theme="3"/>
        <name val="Arial"/>
        <scheme val="none"/>
      </font>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13</xdr:col>
      <xdr:colOff>28575</xdr:colOff>
      <xdr:row>7</xdr:row>
      <xdr:rowOff>428625</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05475" y="0"/>
          <a:ext cx="2466975"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5</xdr:row>
      <xdr:rowOff>257173</xdr:rowOff>
    </xdr:from>
    <xdr:to>
      <xdr:col>10</xdr:col>
      <xdr:colOff>66675</xdr:colOff>
      <xdr:row>5</xdr:row>
      <xdr:rowOff>266700</xdr:rowOff>
    </xdr:to>
    <xdr:cxnSp macro="">
      <xdr:nvCxnSpPr>
        <xdr:cNvPr id="5" name="Straight Arrow Connector 4"/>
        <xdr:cNvCxnSpPr/>
      </xdr:nvCxnSpPr>
      <xdr:spPr>
        <a:xfrm flipV="1">
          <a:off x="5238750" y="1066798"/>
          <a:ext cx="1143000" cy="9527"/>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irlguides.ca/WEB/Documents/ON/Finance/_excel_unit_banking_cash_advance_calcula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vance Calculator"/>
      <sheetName val="Sheet2"/>
    </sheetNames>
    <sheetDataSet>
      <sheetData sheetId="0"/>
      <sheetData sheetId="1">
        <row r="1">
          <cell r="A1" t="str">
            <v>Award and Badges</v>
          </cell>
        </row>
        <row r="2">
          <cell r="A2" t="str">
            <v>Camp</v>
          </cell>
        </row>
        <row r="3">
          <cell r="A3" t="str">
            <v>Craft Supplies</v>
          </cell>
        </row>
        <row r="4">
          <cell r="A4" t="str">
            <v>Equipment Purchases</v>
          </cell>
        </row>
        <row r="5">
          <cell r="A5" t="str">
            <v>Gifts</v>
          </cell>
        </row>
        <row r="6">
          <cell r="A6" t="str">
            <v>Independent Trip Expenses</v>
          </cell>
        </row>
        <row r="7">
          <cell r="A7" t="str">
            <v>International</v>
          </cell>
        </row>
        <row r="8">
          <cell r="A8" t="str">
            <v>ITC Expenses</v>
          </cell>
        </row>
        <row r="9">
          <cell r="A9" t="str">
            <v>Joint Event Expenses</v>
          </cell>
        </row>
        <row r="10">
          <cell r="A10" t="str">
            <v>Office Supplies</v>
          </cell>
        </row>
        <row r="11">
          <cell r="A11" t="str">
            <v>Other Administrative</v>
          </cell>
        </row>
        <row r="12">
          <cell r="A12" t="str">
            <v>Parent Orders Purchases</v>
          </cell>
        </row>
        <row r="13">
          <cell r="A13" t="str">
            <v>Postage/Courier</v>
          </cell>
        </row>
        <row r="14">
          <cell r="A14" t="str">
            <v>Printing</v>
          </cell>
        </row>
        <row r="15">
          <cell r="A15" t="str">
            <v>Program</v>
          </cell>
        </row>
        <row r="16">
          <cell r="A16" t="str">
            <v>Public Relations</v>
          </cell>
        </row>
        <row r="17">
          <cell r="A17" t="str">
            <v>Special Event</v>
          </cell>
        </row>
        <row r="18">
          <cell r="A18" t="str">
            <v xml:space="preserve">Training </v>
          </cell>
        </row>
        <row r="19">
          <cell r="A19" t="str">
            <v>Travel</v>
          </cell>
        </row>
      </sheetData>
    </sheetDataSet>
  </externalBook>
</externalLink>
</file>

<file path=xl/tables/table1.xml><?xml version="1.0" encoding="utf-8"?>
<table xmlns="http://schemas.openxmlformats.org/spreadsheetml/2006/main" id="1" name="Table1" displayName="Table1" ref="A1:A4" totalsRowShown="0" headerRowDxfId="3" dataDxfId="1" headerRowBorderDxfId="2">
  <tableColumns count="1">
    <tableColumn id="1" name="COOKIE CALCULATOR " dataDxfId="0"/>
  </tableColumns>
  <tableStyleInfo name="TableStyleMedium2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irlguides.ca/ON/Adult_Members/Unit_Banking/ON/Adult_Members/Unit_Banking/Unit_Banking_page.aspx"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girlguides.ca/WEB/Documents/ON/Finance/unit_banking_quicktip_17.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showGridLines="0" tabSelected="1" workbookViewId="0">
      <selection activeCell="D10" sqref="D10"/>
    </sheetView>
  </sheetViews>
  <sheetFormatPr defaultRowHeight="12.75" x14ac:dyDescent="0.2"/>
  <cols>
    <col min="1" max="1" width="3" style="3" customWidth="1"/>
    <col min="2" max="2" width="3.28515625" style="3" customWidth="1"/>
    <col min="3" max="3" width="109.42578125" style="3" customWidth="1"/>
    <col min="4" max="4" width="23.140625" style="3" bestFit="1" customWidth="1"/>
    <col min="5" max="256" width="9.140625" style="3"/>
    <col min="257" max="257" width="2.5703125" style="3" customWidth="1"/>
    <col min="258" max="258" width="91.28515625" style="3" customWidth="1"/>
    <col min="259" max="259" width="13.28515625" style="3" customWidth="1"/>
    <col min="260" max="512" width="9.140625" style="3"/>
    <col min="513" max="513" width="2.5703125" style="3" customWidth="1"/>
    <col min="514" max="514" width="91.28515625" style="3" customWidth="1"/>
    <col min="515" max="515" width="13.28515625" style="3" customWidth="1"/>
    <col min="516" max="768" width="9.140625" style="3"/>
    <col min="769" max="769" width="2.5703125" style="3" customWidth="1"/>
    <col min="770" max="770" width="91.28515625" style="3" customWidth="1"/>
    <col min="771" max="771" width="13.28515625" style="3" customWidth="1"/>
    <col min="772" max="1024" width="9.140625" style="3"/>
    <col min="1025" max="1025" width="2.5703125" style="3" customWidth="1"/>
    <col min="1026" max="1026" width="91.28515625" style="3" customWidth="1"/>
    <col min="1027" max="1027" width="13.28515625" style="3" customWidth="1"/>
    <col min="1028" max="1280" width="9.140625" style="3"/>
    <col min="1281" max="1281" width="2.5703125" style="3" customWidth="1"/>
    <col min="1282" max="1282" width="91.28515625" style="3" customWidth="1"/>
    <col min="1283" max="1283" width="13.28515625" style="3" customWidth="1"/>
    <col min="1284" max="1536" width="9.140625" style="3"/>
    <col min="1537" max="1537" width="2.5703125" style="3" customWidth="1"/>
    <col min="1538" max="1538" width="91.28515625" style="3" customWidth="1"/>
    <col min="1539" max="1539" width="13.28515625" style="3" customWidth="1"/>
    <col min="1540" max="1792" width="9.140625" style="3"/>
    <col min="1793" max="1793" width="2.5703125" style="3" customWidth="1"/>
    <col min="1794" max="1794" width="91.28515625" style="3" customWidth="1"/>
    <col min="1795" max="1795" width="13.28515625" style="3" customWidth="1"/>
    <col min="1796" max="2048" width="9.140625" style="3"/>
    <col min="2049" max="2049" width="2.5703125" style="3" customWidth="1"/>
    <col min="2050" max="2050" width="91.28515625" style="3" customWidth="1"/>
    <col min="2051" max="2051" width="13.28515625" style="3" customWidth="1"/>
    <col min="2052" max="2304" width="9.140625" style="3"/>
    <col min="2305" max="2305" width="2.5703125" style="3" customWidth="1"/>
    <col min="2306" max="2306" width="91.28515625" style="3" customWidth="1"/>
    <col min="2307" max="2307" width="13.28515625" style="3" customWidth="1"/>
    <col min="2308" max="2560" width="9.140625" style="3"/>
    <col min="2561" max="2561" width="2.5703125" style="3" customWidth="1"/>
    <col min="2562" max="2562" width="91.28515625" style="3" customWidth="1"/>
    <col min="2563" max="2563" width="13.28515625" style="3" customWidth="1"/>
    <col min="2564" max="2816" width="9.140625" style="3"/>
    <col min="2817" max="2817" width="2.5703125" style="3" customWidth="1"/>
    <col min="2818" max="2818" width="91.28515625" style="3" customWidth="1"/>
    <col min="2819" max="2819" width="13.28515625" style="3" customWidth="1"/>
    <col min="2820" max="3072" width="9.140625" style="3"/>
    <col min="3073" max="3073" width="2.5703125" style="3" customWidth="1"/>
    <col min="3074" max="3074" width="91.28515625" style="3" customWidth="1"/>
    <col min="3075" max="3075" width="13.28515625" style="3" customWidth="1"/>
    <col min="3076" max="3328" width="9.140625" style="3"/>
    <col min="3329" max="3329" width="2.5703125" style="3" customWidth="1"/>
    <col min="3330" max="3330" width="91.28515625" style="3" customWidth="1"/>
    <col min="3331" max="3331" width="13.28515625" style="3" customWidth="1"/>
    <col min="3332" max="3584" width="9.140625" style="3"/>
    <col min="3585" max="3585" width="2.5703125" style="3" customWidth="1"/>
    <col min="3586" max="3586" width="91.28515625" style="3" customWidth="1"/>
    <col min="3587" max="3587" width="13.28515625" style="3" customWidth="1"/>
    <col min="3588" max="3840" width="9.140625" style="3"/>
    <col min="3841" max="3841" width="2.5703125" style="3" customWidth="1"/>
    <col min="3842" max="3842" width="91.28515625" style="3" customWidth="1"/>
    <col min="3843" max="3843" width="13.28515625" style="3" customWidth="1"/>
    <col min="3844" max="4096" width="9.140625" style="3"/>
    <col min="4097" max="4097" width="2.5703125" style="3" customWidth="1"/>
    <col min="4098" max="4098" width="91.28515625" style="3" customWidth="1"/>
    <col min="4099" max="4099" width="13.28515625" style="3" customWidth="1"/>
    <col min="4100" max="4352" width="9.140625" style="3"/>
    <col min="4353" max="4353" width="2.5703125" style="3" customWidth="1"/>
    <col min="4354" max="4354" width="91.28515625" style="3" customWidth="1"/>
    <col min="4355" max="4355" width="13.28515625" style="3" customWidth="1"/>
    <col min="4356" max="4608" width="9.140625" style="3"/>
    <col min="4609" max="4609" width="2.5703125" style="3" customWidth="1"/>
    <col min="4610" max="4610" width="91.28515625" style="3" customWidth="1"/>
    <col min="4611" max="4611" width="13.28515625" style="3" customWidth="1"/>
    <col min="4612" max="4864" width="9.140625" style="3"/>
    <col min="4865" max="4865" width="2.5703125" style="3" customWidth="1"/>
    <col min="4866" max="4866" width="91.28515625" style="3" customWidth="1"/>
    <col min="4867" max="4867" width="13.28515625" style="3" customWidth="1"/>
    <col min="4868" max="5120" width="9.140625" style="3"/>
    <col min="5121" max="5121" width="2.5703125" style="3" customWidth="1"/>
    <col min="5122" max="5122" width="91.28515625" style="3" customWidth="1"/>
    <col min="5123" max="5123" width="13.28515625" style="3" customWidth="1"/>
    <col min="5124" max="5376" width="9.140625" style="3"/>
    <col min="5377" max="5377" width="2.5703125" style="3" customWidth="1"/>
    <col min="5378" max="5378" width="91.28515625" style="3" customWidth="1"/>
    <col min="5379" max="5379" width="13.28515625" style="3" customWidth="1"/>
    <col min="5380" max="5632" width="9.140625" style="3"/>
    <col min="5633" max="5633" width="2.5703125" style="3" customWidth="1"/>
    <col min="5634" max="5634" width="91.28515625" style="3" customWidth="1"/>
    <col min="5635" max="5635" width="13.28515625" style="3" customWidth="1"/>
    <col min="5636" max="5888" width="9.140625" style="3"/>
    <col min="5889" max="5889" width="2.5703125" style="3" customWidth="1"/>
    <col min="5890" max="5890" width="91.28515625" style="3" customWidth="1"/>
    <col min="5891" max="5891" width="13.28515625" style="3" customWidth="1"/>
    <col min="5892" max="6144" width="9.140625" style="3"/>
    <col min="6145" max="6145" width="2.5703125" style="3" customWidth="1"/>
    <col min="6146" max="6146" width="91.28515625" style="3" customWidth="1"/>
    <col min="6147" max="6147" width="13.28515625" style="3" customWidth="1"/>
    <col min="6148" max="6400" width="9.140625" style="3"/>
    <col min="6401" max="6401" width="2.5703125" style="3" customWidth="1"/>
    <col min="6402" max="6402" width="91.28515625" style="3" customWidth="1"/>
    <col min="6403" max="6403" width="13.28515625" style="3" customWidth="1"/>
    <col min="6404" max="6656" width="9.140625" style="3"/>
    <col min="6657" max="6657" width="2.5703125" style="3" customWidth="1"/>
    <col min="6658" max="6658" width="91.28515625" style="3" customWidth="1"/>
    <col min="6659" max="6659" width="13.28515625" style="3" customWidth="1"/>
    <col min="6660" max="6912" width="9.140625" style="3"/>
    <col min="6913" max="6913" width="2.5703125" style="3" customWidth="1"/>
    <col min="6914" max="6914" width="91.28515625" style="3" customWidth="1"/>
    <col min="6915" max="6915" width="13.28515625" style="3" customWidth="1"/>
    <col min="6916" max="7168" width="9.140625" style="3"/>
    <col min="7169" max="7169" width="2.5703125" style="3" customWidth="1"/>
    <col min="7170" max="7170" width="91.28515625" style="3" customWidth="1"/>
    <col min="7171" max="7171" width="13.28515625" style="3" customWidth="1"/>
    <col min="7172" max="7424" width="9.140625" style="3"/>
    <col min="7425" max="7425" width="2.5703125" style="3" customWidth="1"/>
    <col min="7426" max="7426" width="91.28515625" style="3" customWidth="1"/>
    <col min="7427" max="7427" width="13.28515625" style="3" customWidth="1"/>
    <col min="7428" max="7680" width="9.140625" style="3"/>
    <col min="7681" max="7681" width="2.5703125" style="3" customWidth="1"/>
    <col min="7682" max="7682" width="91.28515625" style="3" customWidth="1"/>
    <col min="7683" max="7683" width="13.28515625" style="3" customWidth="1"/>
    <col min="7684" max="7936" width="9.140625" style="3"/>
    <col min="7937" max="7937" width="2.5703125" style="3" customWidth="1"/>
    <col min="7938" max="7938" width="91.28515625" style="3" customWidth="1"/>
    <col min="7939" max="7939" width="13.28515625" style="3" customWidth="1"/>
    <col min="7940" max="8192" width="9.140625" style="3"/>
    <col min="8193" max="8193" width="2.5703125" style="3" customWidth="1"/>
    <col min="8194" max="8194" width="91.28515625" style="3" customWidth="1"/>
    <col min="8195" max="8195" width="13.28515625" style="3" customWidth="1"/>
    <col min="8196" max="8448" width="9.140625" style="3"/>
    <col min="8449" max="8449" width="2.5703125" style="3" customWidth="1"/>
    <col min="8450" max="8450" width="91.28515625" style="3" customWidth="1"/>
    <col min="8451" max="8451" width="13.28515625" style="3" customWidth="1"/>
    <col min="8452" max="8704" width="9.140625" style="3"/>
    <col min="8705" max="8705" width="2.5703125" style="3" customWidth="1"/>
    <col min="8706" max="8706" width="91.28515625" style="3" customWidth="1"/>
    <col min="8707" max="8707" width="13.28515625" style="3" customWidth="1"/>
    <col min="8708" max="8960" width="9.140625" style="3"/>
    <col min="8961" max="8961" width="2.5703125" style="3" customWidth="1"/>
    <col min="8962" max="8962" width="91.28515625" style="3" customWidth="1"/>
    <col min="8963" max="8963" width="13.28515625" style="3" customWidth="1"/>
    <col min="8964" max="9216" width="9.140625" style="3"/>
    <col min="9217" max="9217" width="2.5703125" style="3" customWidth="1"/>
    <col min="9218" max="9218" width="91.28515625" style="3" customWidth="1"/>
    <col min="9219" max="9219" width="13.28515625" style="3" customWidth="1"/>
    <col min="9220" max="9472" width="9.140625" style="3"/>
    <col min="9473" max="9473" width="2.5703125" style="3" customWidth="1"/>
    <col min="9474" max="9474" width="91.28515625" style="3" customWidth="1"/>
    <col min="9475" max="9475" width="13.28515625" style="3" customWidth="1"/>
    <col min="9476" max="9728" width="9.140625" style="3"/>
    <col min="9729" max="9729" width="2.5703125" style="3" customWidth="1"/>
    <col min="9730" max="9730" width="91.28515625" style="3" customWidth="1"/>
    <col min="9731" max="9731" width="13.28515625" style="3" customWidth="1"/>
    <col min="9732" max="9984" width="9.140625" style="3"/>
    <col min="9985" max="9985" width="2.5703125" style="3" customWidth="1"/>
    <col min="9986" max="9986" width="91.28515625" style="3" customWidth="1"/>
    <col min="9987" max="9987" width="13.28515625" style="3" customWidth="1"/>
    <col min="9988" max="10240" width="9.140625" style="3"/>
    <col min="10241" max="10241" width="2.5703125" style="3" customWidth="1"/>
    <col min="10242" max="10242" width="91.28515625" style="3" customWidth="1"/>
    <col min="10243" max="10243" width="13.28515625" style="3" customWidth="1"/>
    <col min="10244" max="10496" width="9.140625" style="3"/>
    <col min="10497" max="10497" width="2.5703125" style="3" customWidth="1"/>
    <col min="10498" max="10498" width="91.28515625" style="3" customWidth="1"/>
    <col min="10499" max="10499" width="13.28515625" style="3" customWidth="1"/>
    <col min="10500" max="10752" width="9.140625" style="3"/>
    <col min="10753" max="10753" width="2.5703125" style="3" customWidth="1"/>
    <col min="10754" max="10754" width="91.28515625" style="3" customWidth="1"/>
    <col min="10755" max="10755" width="13.28515625" style="3" customWidth="1"/>
    <col min="10756" max="11008" width="9.140625" style="3"/>
    <col min="11009" max="11009" width="2.5703125" style="3" customWidth="1"/>
    <col min="11010" max="11010" width="91.28515625" style="3" customWidth="1"/>
    <col min="11011" max="11011" width="13.28515625" style="3" customWidth="1"/>
    <col min="11012" max="11264" width="9.140625" style="3"/>
    <col min="11265" max="11265" width="2.5703125" style="3" customWidth="1"/>
    <col min="11266" max="11266" width="91.28515625" style="3" customWidth="1"/>
    <col min="11267" max="11267" width="13.28515625" style="3" customWidth="1"/>
    <col min="11268" max="11520" width="9.140625" style="3"/>
    <col min="11521" max="11521" width="2.5703125" style="3" customWidth="1"/>
    <col min="11522" max="11522" width="91.28515625" style="3" customWidth="1"/>
    <col min="11523" max="11523" width="13.28515625" style="3" customWidth="1"/>
    <col min="11524" max="11776" width="9.140625" style="3"/>
    <col min="11777" max="11777" width="2.5703125" style="3" customWidth="1"/>
    <col min="11778" max="11778" width="91.28515625" style="3" customWidth="1"/>
    <col min="11779" max="11779" width="13.28515625" style="3" customWidth="1"/>
    <col min="11780" max="12032" width="9.140625" style="3"/>
    <col min="12033" max="12033" width="2.5703125" style="3" customWidth="1"/>
    <col min="12034" max="12034" width="91.28515625" style="3" customWidth="1"/>
    <col min="12035" max="12035" width="13.28515625" style="3" customWidth="1"/>
    <col min="12036" max="12288" width="9.140625" style="3"/>
    <col min="12289" max="12289" width="2.5703125" style="3" customWidth="1"/>
    <col min="12290" max="12290" width="91.28515625" style="3" customWidth="1"/>
    <col min="12291" max="12291" width="13.28515625" style="3" customWidth="1"/>
    <col min="12292" max="12544" width="9.140625" style="3"/>
    <col min="12545" max="12545" width="2.5703125" style="3" customWidth="1"/>
    <col min="12546" max="12546" width="91.28515625" style="3" customWidth="1"/>
    <col min="12547" max="12547" width="13.28515625" style="3" customWidth="1"/>
    <col min="12548" max="12800" width="9.140625" style="3"/>
    <col min="12801" max="12801" width="2.5703125" style="3" customWidth="1"/>
    <col min="12802" max="12802" width="91.28515625" style="3" customWidth="1"/>
    <col min="12803" max="12803" width="13.28515625" style="3" customWidth="1"/>
    <col min="12804" max="13056" width="9.140625" style="3"/>
    <col min="13057" max="13057" width="2.5703125" style="3" customWidth="1"/>
    <col min="13058" max="13058" width="91.28515625" style="3" customWidth="1"/>
    <col min="13059" max="13059" width="13.28515625" style="3" customWidth="1"/>
    <col min="13060" max="13312" width="9.140625" style="3"/>
    <col min="13313" max="13313" width="2.5703125" style="3" customWidth="1"/>
    <col min="13314" max="13314" width="91.28515625" style="3" customWidth="1"/>
    <col min="13315" max="13315" width="13.28515625" style="3" customWidth="1"/>
    <col min="13316" max="13568" width="9.140625" style="3"/>
    <col min="13569" max="13569" width="2.5703125" style="3" customWidth="1"/>
    <col min="13570" max="13570" width="91.28515625" style="3" customWidth="1"/>
    <col min="13571" max="13571" width="13.28515625" style="3" customWidth="1"/>
    <col min="13572" max="13824" width="9.140625" style="3"/>
    <col min="13825" max="13825" width="2.5703125" style="3" customWidth="1"/>
    <col min="13826" max="13826" width="91.28515625" style="3" customWidth="1"/>
    <col min="13827" max="13827" width="13.28515625" style="3" customWidth="1"/>
    <col min="13828" max="14080" width="9.140625" style="3"/>
    <col min="14081" max="14081" width="2.5703125" style="3" customWidth="1"/>
    <col min="14082" max="14082" width="91.28515625" style="3" customWidth="1"/>
    <col min="14083" max="14083" width="13.28515625" style="3" customWidth="1"/>
    <col min="14084" max="14336" width="9.140625" style="3"/>
    <col min="14337" max="14337" width="2.5703125" style="3" customWidth="1"/>
    <col min="14338" max="14338" width="91.28515625" style="3" customWidth="1"/>
    <col min="14339" max="14339" width="13.28515625" style="3" customWidth="1"/>
    <col min="14340" max="14592" width="9.140625" style="3"/>
    <col min="14593" max="14593" width="2.5703125" style="3" customWidth="1"/>
    <col min="14594" max="14594" width="91.28515625" style="3" customWidth="1"/>
    <col min="14595" max="14595" width="13.28515625" style="3" customWidth="1"/>
    <col min="14596" max="14848" width="9.140625" style="3"/>
    <col min="14849" max="14849" width="2.5703125" style="3" customWidth="1"/>
    <col min="14850" max="14850" width="91.28515625" style="3" customWidth="1"/>
    <col min="14851" max="14851" width="13.28515625" style="3" customWidth="1"/>
    <col min="14852" max="15104" width="9.140625" style="3"/>
    <col min="15105" max="15105" width="2.5703125" style="3" customWidth="1"/>
    <col min="15106" max="15106" width="91.28515625" style="3" customWidth="1"/>
    <col min="15107" max="15107" width="13.28515625" style="3" customWidth="1"/>
    <col min="15108" max="15360" width="9.140625" style="3"/>
    <col min="15361" max="15361" width="2.5703125" style="3" customWidth="1"/>
    <col min="15362" max="15362" width="91.28515625" style="3" customWidth="1"/>
    <col min="15363" max="15363" width="13.28515625" style="3" customWidth="1"/>
    <col min="15364" max="15616" width="9.140625" style="3"/>
    <col min="15617" max="15617" width="2.5703125" style="3" customWidth="1"/>
    <col min="15618" max="15618" width="91.28515625" style="3" customWidth="1"/>
    <col min="15619" max="15619" width="13.28515625" style="3" customWidth="1"/>
    <col min="15620" max="15872" width="9.140625" style="3"/>
    <col min="15873" max="15873" width="2.5703125" style="3" customWidth="1"/>
    <col min="15874" max="15874" width="91.28515625" style="3" customWidth="1"/>
    <col min="15875" max="15875" width="13.28515625" style="3" customWidth="1"/>
    <col min="15876" max="16128" width="9.140625" style="3"/>
    <col min="16129" max="16129" width="2.5703125" style="3" customWidth="1"/>
    <col min="16130" max="16130" width="91.28515625" style="3" customWidth="1"/>
    <col min="16131" max="16131" width="13.28515625" style="3" customWidth="1"/>
    <col min="16132" max="16384" width="9.140625" style="3"/>
  </cols>
  <sheetData>
    <row r="1" spans="2:4" ht="15.75" x14ac:dyDescent="0.2">
      <c r="B1" s="1" t="s">
        <v>17</v>
      </c>
      <c r="C1" s="2"/>
    </row>
    <row r="2" spans="2:4" s="5" customFormat="1" ht="13.5" customHeight="1" x14ac:dyDescent="0.2">
      <c r="B2" s="129" t="s">
        <v>15</v>
      </c>
      <c r="C2" s="129"/>
      <c r="D2" s="129"/>
    </row>
    <row r="3" spans="2:4" s="5" customFormat="1" ht="3.75" customHeight="1" thickBot="1" x14ac:dyDescent="0.25">
      <c r="B3" s="23"/>
      <c r="C3" s="23"/>
      <c r="D3" s="23"/>
    </row>
    <row r="4" spans="2:4" ht="42" customHeight="1" x14ac:dyDescent="0.2">
      <c r="B4" s="130" t="s">
        <v>9</v>
      </c>
      <c r="C4" s="131"/>
      <c r="D4" s="132" t="s">
        <v>102</v>
      </c>
    </row>
    <row r="5" spans="2:4" x14ac:dyDescent="0.2">
      <c r="B5" s="134" t="s">
        <v>0</v>
      </c>
      <c r="C5" s="135"/>
      <c r="D5" s="133"/>
    </row>
    <row r="6" spans="2:4" ht="25.5" x14ac:dyDescent="0.2">
      <c r="B6" s="24">
        <v>1</v>
      </c>
      <c r="C6" s="6" t="s">
        <v>5</v>
      </c>
      <c r="D6" s="115"/>
    </row>
    <row r="7" spans="2:4" ht="25.5" x14ac:dyDescent="0.2">
      <c r="B7" s="24">
        <v>2</v>
      </c>
      <c r="C7" s="6" t="s">
        <v>16</v>
      </c>
      <c r="D7" s="115"/>
    </row>
    <row r="8" spans="2:4" ht="25.5" x14ac:dyDescent="0.2">
      <c r="B8" s="24">
        <v>3</v>
      </c>
      <c r="C8" s="7" t="s">
        <v>8</v>
      </c>
      <c r="D8" s="115"/>
    </row>
    <row r="9" spans="2:4" ht="25.5" x14ac:dyDescent="0.2">
      <c r="B9" s="24">
        <v>4</v>
      </c>
      <c r="C9" s="6" t="s">
        <v>4</v>
      </c>
      <c r="D9" s="115"/>
    </row>
    <row r="10" spans="2:4" ht="38.25" x14ac:dyDescent="0.2">
      <c r="B10" s="24">
        <v>5</v>
      </c>
      <c r="C10" s="8" t="s">
        <v>18</v>
      </c>
      <c r="D10" s="115"/>
    </row>
    <row r="11" spans="2:4" ht="25.5" x14ac:dyDescent="0.2">
      <c r="B11" s="25">
        <v>6</v>
      </c>
      <c r="C11" s="9" t="s">
        <v>6</v>
      </c>
      <c r="D11" s="10"/>
    </row>
    <row r="12" spans="2:4" ht="42.75" customHeight="1" x14ac:dyDescent="0.2">
      <c r="B12" s="25">
        <v>7</v>
      </c>
      <c r="C12" s="11" t="s">
        <v>103</v>
      </c>
      <c r="D12" s="10"/>
    </row>
    <row r="13" spans="2:4" ht="57" customHeight="1" x14ac:dyDescent="0.2">
      <c r="B13" s="111">
        <v>8</v>
      </c>
      <c r="C13" s="127" t="s">
        <v>105</v>
      </c>
      <c r="D13" s="112" t="s">
        <v>101</v>
      </c>
    </row>
    <row r="14" spans="2:4" ht="38.25" x14ac:dyDescent="0.2">
      <c r="B14" s="25">
        <v>9</v>
      </c>
      <c r="C14" s="12" t="s">
        <v>104</v>
      </c>
      <c r="D14" s="10"/>
    </row>
    <row r="15" spans="2:4" ht="30" customHeight="1" thickBot="1" x14ac:dyDescent="0.25">
      <c r="B15" s="113">
        <v>10</v>
      </c>
      <c r="C15" s="128" t="s">
        <v>106</v>
      </c>
      <c r="D15" s="116"/>
    </row>
    <row r="16" spans="2:4" x14ac:dyDescent="0.2">
      <c r="B16" s="3" t="s">
        <v>11</v>
      </c>
      <c r="D16" s="4"/>
    </row>
    <row r="17" spans="2:4" x14ac:dyDescent="0.2">
      <c r="B17" s="13" t="s">
        <v>7</v>
      </c>
      <c r="D17" s="4"/>
    </row>
    <row r="18" spans="2:4" x14ac:dyDescent="0.2">
      <c r="B18" s="13" t="s">
        <v>12</v>
      </c>
      <c r="D18" s="4"/>
    </row>
    <row r="19" spans="2:4" x14ac:dyDescent="0.2">
      <c r="B19" s="3" t="s">
        <v>99</v>
      </c>
      <c r="C19" s="22"/>
    </row>
    <row r="20" spans="2:4" ht="12" customHeight="1" x14ac:dyDescent="0.2">
      <c r="C20" s="117" t="s">
        <v>10</v>
      </c>
    </row>
    <row r="21" spans="2:4" ht="15" customHeight="1" x14ac:dyDescent="0.2">
      <c r="C21" s="14" t="s">
        <v>1</v>
      </c>
    </row>
    <row r="22" spans="2:4" s="13" customFormat="1" ht="19.5" customHeight="1" x14ac:dyDescent="0.2">
      <c r="C22" s="114" t="s">
        <v>13</v>
      </c>
    </row>
    <row r="23" spans="2:4" ht="17.25" customHeight="1" x14ac:dyDescent="0.2">
      <c r="C23" s="114" t="s">
        <v>14</v>
      </c>
    </row>
    <row r="24" spans="2:4" ht="10.5" customHeight="1" thickBot="1" x14ac:dyDescent="0.25">
      <c r="B24" s="4"/>
      <c r="C24" s="15"/>
      <c r="D24" s="4"/>
    </row>
    <row r="25" spans="2:4" x14ac:dyDescent="0.2">
      <c r="B25" s="16" t="s">
        <v>2</v>
      </c>
      <c r="C25" s="17"/>
      <c r="D25" s="18"/>
    </row>
    <row r="26" spans="2:4" ht="13.5" thickBot="1" x14ac:dyDescent="0.25">
      <c r="B26" s="19" t="s">
        <v>3</v>
      </c>
      <c r="C26" s="20"/>
      <c r="D26" s="21"/>
    </row>
  </sheetData>
  <sheetProtection algorithmName="SHA-512" hashValue="KXvsi7HUrTu6uydZFvL4PLfbqfglP/sC8V01teQfLW7MIbypq1B5+AUZzNPf0gwqcdBsv5xZHSMul3/GsMCLUg==" saltValue="K6Evkt4Hwz1PD0hkNwLhcw==" spinCount="100000" sheet="1" objects="1" scenarios="1"/>
  <protectedRanges>
    <protectedRange sqref="B2 D6:D15 C21 C22 C23" name="Range1"/>
  </protectedRanges>
  <mergeCells count="4">
    <mergeCell ref="B2:D2"/>
    <mergeCell ref="B4:C4"/>
    <mergeCell ref="D4:D5"/>
    <mergeCell ref="B5:C5"/>
  </mergeCells>
  <hyperlinks>
    <hyperlink ref="C21" r:id="rId1"/>
  </hyperlinks>
  <pageMargins left="0.70866141732283472" right="0.70866141732283472" top="0.74803149606299213" bottom="0.74803149606299213" header="0.31496062992125984" footer="0.31496062992125984"/>
  <pageSetup scale="8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3"/>
  <sheetViews>
    <sheetView workbookViewId="0">
      <selection activeCell="B12" sqref="B12"/>
    </sheetView>
  </sheetViews>
  <sheetFormatPr defaultRowHeight="12.75" x14ac:dyDescent="0.2"/>
  <cols>
    <col min="1" max="1" width="70.140625" style="54" customWidth="1"/>
    <col min="2" max="2" width="20" style="52" customWidth="1"/>
    <col min="3" max="3" width="18.28515625" style="52" customWidth="1"/>
    <col min="4" max="4" width="19.28515625" style="53" customWidth="1"/>
    <col min="5" max="5" width="6.28515625" style="54" customWidth="1"/>
    <col min="6" max="16384" width="9.140625" style="54"/>
  </cols>
  <sheetData>
    <row r="1" spans="1:5" x14ac:dyDescent="0.2">
      <c r="A1" s="55" t="s">
        <v>68</v>
      </c>
      <c r="D1" s="56"/>
    </row>
    <row r="2" spans="1:5" x14ac:dyDescent="0.2">
      <c r="A2" s="57" t="s">
        <v>36</v>
      </c>
      <c r="B2" s="56"/>
      <c r="C2" s="56"/>
    </row>
    <row r="3" spans="1:5" x14ac:dyDescent="0.2">
      <c r="A3" s="57" t="s">
        <v>69</v>
      </c>
      <c r="B3" s="56"/>
      <c r="C3" s="56"/>
    </row>
    <row r="4" spans="1:5" x14ac:dyDescent="0.2">
      <c r="A4" s="57" t="s">
        <v>70</v>
      </c>
      <c r="B4" s="56"/>
      <c r="C4" s="56"/>
    </row>
    <row r="5" spans="1:5" x14ac:dyDescent="0.2">
      <c r="A5" s="58"/>
      <c r="B5" s="56"/>
      <c r="C5" s="56"/>
    </row>
    <row r="6" spans="1:5" ht="25.5" x14ac:dyDescent="0.2">
      <c r="A6" s="59" t="s">
        <v>71</v>
      </c>
      <c r="B6" s="60" t="s">
        <v>72</v>
      </c>
      <c r="C6" s="60" t="s">
        <v>73</v>
      </c>
      <c r="D6" s="61" t="s">
        <v>74</v>
      </c>
    </row>
    <row r="7" spans="1:5" ht="16.5" customHeight="1" x14ac:dyDescent="0.2">
      <c r="A7" s="62" t="s">
        <v>75</v>
      </c>
      <c r="B7" s="63">
        <v>0</v>
      </c>
      <c r="C7" s="64" t="s">
        <v>76</v>
      </c>
      <c r="D7" s="65">
        <f>B7*47.75</f>
        <v>0</v>
      </c>
    </row>
    <row r="8" spans="1:5" ht="16.5" customHeight="1" x14ac:dyDescent="0.2">
      <c r="A8" s="62" t="s">
        <v>77</v>
      </c>
      <c r="B8" s="63">
        <v>0</v>
      </c>
      <c r="C8" s="63">
        <v>0</v>
      </c>
      <c r="D8" s="65">
        <f>(B8*-47.75)+(C8*-3.979666666667)</f>
        <v>0</v>
      </c>
    </row>
    <row r="9" spans="1:5" ht="16.5" customHeight="1" x14ac:dyDescent="0.2">
      <c r="A9" s="62" t="s">
        <v>78</v>
      </c>
      <c r="B9" s="63">
        <v>0</v>
      </c>
      <c r="C9" s="63">
        <v>0</v>
      </c>
      <c r="D9" s="65">
        <f>(B9*47.75)+(C9*3.97966666667)</f>
        <v>0</v>
      </c>
    </row>
    <row r="10" spans="1:5" s="56" customFormat="1" x14ac:dyDescent="0.2">
      <c r="A10" s="57" t="s">
        <v>79</v>
      </c>
      <c r="B10" s="66">
        <f>D10/47.75</f>
        <v>0</v>
      </c>
      <c r="C10" s="67"/>
      <c r="D10" s="68">
        <f>SUM(D7:D9)</f>
        <v>0</v>
      </c>
    </row>
    <row r="11" spans="1:5" x14ac:dyDescent="0.2">
      <c r="A11" s="69"/>
      <c r="B11" s="70"/>
      <c r="C11" s="70"/>
      <c r="D11" s="71"/>
    </row>
    <row r="12" spans="1:5" ht="16.5" customHeight="1" x14ac:dyDescent="0.2">
      <c r="A12" s="62" t="s">
        <v>80</v>
      </c>
      <c r="B12" s="64">
        <f>B10</f>
        <v>0</v>
      </c>
      <c r="C12" s="64" t="s">
        <v>76</v>
      </c>
      <c r="D12" s="65">
        <f>B12*60</f>
        <v>0</v>
      </c>
    </row>
    <row r="13" spans="1:5" ht="16.5" customHeight="1" x14ac:dyDescent="0.2">
      <c r="A13" s="62" t="s">
        <v>81</v>
      </c>
      <c r="B13" s="63">
        <v>0</v>
      </c>
      <c r="C13" s="63">
        <v>0</v>
      </c>
      <c r="D13" s="65">
        <f>(B13*60)+(C13*5)</f>
        <v>0</v>
      </c>
    </row>
    <row r="14" spans="1:5" s="56" customFormat="1" x14ac:dyDescent="0.2">
      <c r="A14" s="57" t="s">
        <v>82</v>
      </c>
      <c r="B14" s="66">
        <f>D14/60</f>
        <v>0</v>
      </c>
      <c r="C14" s="67"/>
      <c r="D14" s="68">
        <f>D12-D13</f>
        <v>0</v>
      </c>
    </row>
    <row r="15" spans="1:5" x14ac:dyDescent="0.2">
      <c r="A15" s="72"/>
      <c r="B15" s="73"/>
      <c r="C15" s="73"/>
      <c r="D15" s="74"/>
    </row>
    <row r="16" spans="1:5" x14ac:dyDescent="0.2">
      <c r="A16" s="69" t="s">
        <v>83</v>
      </c>
      <c r="B16" s="70"/>
      <c r="C16" s="70"/>
      <c r="D16" s="71"/>
      <c r="E16" s="72"/>
    </row>
    <row r="17" spans="1:4" ht="25.5" x14ac:dyDescent="0.2">
      <c r="A17" s="75" t="s">
        <v>84</v>
      </c>
      <c r="B17" s="64" t="s">
        <v>76</v>
      </c>
      <c r="C17" s="63">
        <v>0</v>
      </c>
      <c r="D17" s="65">
        <f>C17*5</f>
        <v>0</v>
      </c>
    </row>
    <row r="18" spans="1:4" ht="16.5" customHeight="1" x14ac:dyDescent="0.2">
      <c r="A18" s="62" t="s">
        <v>85</v>
      </c>
      <c r="B18" s="63">
        <v>0</v>
      </c>
      <c r="C18" s="63">
        <v>0</v>
      </c>
      <c r="D18" s="65">
        <f>(B18*60)+(C18*5)</f>
        <v>0</v>
      </c>
    </row>
    <row r="19" spans="1:4" ht="16.5" customHeight="1" x14ac:dyDescent="0.2">
      <c r="A19" s="76" t="s">
        <v>86</v>
      </c>
      <c r="B19" s="63">
        <v>0</v>
      </c>
      <c r="C19" s="63">
        <v>0</v>
      </c>
      <c r="D19" s="65">
        <f>(B19*60)+(C19*5)</f>
        <v>0</v>
      </c>
    </row>
    <row r="20" spans="1:4" s="69" customFormat="1" x14ac:dyDescent="0.2">
      <c r="A20" s="57" t="s">
        <v>87</v>
      </c>
      <c r="B20" s="77">
        <f>D20/60</f>
        <v>0</v>
      </c>
      <c r="C20" s="78">
        <f>B20*12</f>
        <v>0</v>
      </c>
      <c r="D20" s="79">
        <f>D14-D17-D18-D19</f>
        <v>0</v>
      </c>
    </row>
    <row r="21" spans="1:4" s="69" customFormat="1" x14ac:dyDescent="0.2">
      <c r="A21" s="57"/>
      <c r="B21" s="77"/>
      <c r="C21" s="78"/>
      <c r="D21" s="80"/>
    </row>
    <row r="22" spans="1:4" s="69" customFormat="1" ht="16.5" customHeight="1" x14ac:dyDescent="0.2">
      <c r="A22" s="81" t="s">
        <v>88</v>
      </c>
      <c r="B22" s="82">
        <v>0</v>
      </c>
      <c r="C22" s="82">
        <v>0</v>
      </c>
      <c r="D22" s="65">
        <f>(B22*60)+(C22*5)</f>
        <v>0</v>
      </c>
    </row>
    <row r="23" spans="1:4" s="69" customFormat="1" ht="16.5" customHeight="1" x14ac:dyDescent="0.2">
      <c r="A23" s="81" t="s">
        <v>89</v>
      </c>
      <c r="B23" s="82">
        <v>0</v>
      </c>
      <c r="C23" s="82">
        <v>0</v>
      </c>
      <c r="D23" s="65">
        <f>(B23*60)+(C23*5)</f>
        <v>0</v>
      </c>
    </row>
    <row r="24" spans="1:4" s="72" customFormat="1" x14ac:dyDescent="0.2">
      <c r="B24" s="83"/>
      <c r="C24" s="83"/>
      <c r="D24" s="84"/>
    </row>
    <row r="25" spans="1:4" s="72" customFormat="1" x14ac:dyDescent="0.2">
      <c r="A25" s="59" t="s">
        <v>90</v>
      </c>
      <c r="B25" s="60" t="s">
        <v>72</v>
      </c>
      <c r="C25" s="61" t="s">
        <v>74</v>
      </c>
    </row>
    <row r="26" spans="1:4" s="72" customFormat="1" ht="16.5" customHeight="1" x14ac:dyDescent="0.2">
      <c r="A26" s="62" t="s">
        <v>91</v>
      </c>
      <c r="B26" s="85">
        <f>B10</f>
        <v>0</v>
      </c>
      <c r="C26" s="86">
        <f>B26*47.75</f>
        <v>0</v>
      </c>
    </row>
    <row r="27" spans="1:4" s="72" customFormat="1" ht="16.5" customHeight="1" x14ac:dyDescent="0.2">
      <c r="A27" s="62" t="s">
        <v>92</v>
      </c>
      <c r="B27" s="85">
        <f>B12</f>
        <v>0</v>
      </c>
      <c r="C27" s="86">
        <f>B27*60</f>
        <v>0</v>
      </c>
    </row>
    <row r="28" spans="1:4" s="72" customFormat="1" ht="16.5" customHeight="1" x14ac:dyDescent="0.2">
      <c r="A28" s="62" t="s">
        <v>93</v>
      </c>
      <c r="B28" s="85">
        <f>D23/60</f>
        <v>0</v>
      </c>
      <c r="C28" s="86">
        <f>B28*60</f>
        <v>0</v>
      </c>
    </row>
    <row r="29" spans="1:4" s="72" customFormat="1" x14ac:dyDescent="0.2">
      <c r="B29" s="83"/>
      <c r="C29" s="83"/>
      <c r="D29" s="84"/>
    </row>
    <row r="30" spans="1:4" x14ac:dyDescent="0.2">
      <c r="A30" s="87" t="s">
        <v>94</v>
      </c>
    </row>
    <row r="31" spans="1:4" x14ac:dyDescent="0.2">
      <c r="A31" s="51" t="s">
        <v>95</v>
      </c>
    </row>
    <row r="32" spans="1:4" x14ac:dyDescent="0.2">
      <c r="A32" s="51" t="s">
        <v>96</v>
      </c>
    </row>
    <row r="33" spans="1:1" x14ac:dyDescent="0.2">
      <c r="A33" s="51" t="s">
        <v>97</v>
      </c>
    </row>
  </sheetData>
  <sheetProtection algorithmName="SHA-512" hashValue="erLrOgXqWzP0iPqJOe0dc3zBiu9i0fP2I29Tw+81BAa4GK9z4RKDVYTeXHM+24M2IooUyyuVUgGRgSCmXuM3Dw==" saltValue="4TeUwPFEVONmBzRWTCa+Pw==" spinCount="100000" sheet="1" objects="1" scenarios="1"/>
  <protectedRanges>
    <protectedRange sqref="A2:A4 B7:B9 C8:C9 B13 C13 C17:C19 B18:B19 B22:B23 C22:C23" name="Range1"/>
  </protectedRanges>
  <hyperlinks>
    <hyperlink ref="A30" r:id="rId1"/>
  </hyperlinks>
  <pageMargins left="0.70866141732283472" right="0.70866141732283472" top="0.74803149606299213" bottom="0.74803149606299213" header="0.31496062992125984" footer="0.31496062992125984"/>
  <pageSetup scale="90" orientation="landscape" horizontalDpi="0" verticalDpi="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9"/>
  <sheetViews>
    <sheetView workbookViewId="0">
      <selection activeCell="C17" sqref="C17"/>
    </sheetView>
  </sheetViews>
  <sheetFormatPr defaultRowHeight="12.75" x14ac:dyDescent="0.2"/>
  <cols>
    <col min="1" max="1" width="13.85546875" style="26" bestFit="1" customWidth="1"/>
    <col min="2" max="2" width="11.5703125" style="26" bestFit="1" customWidth="1"/>
    <col min="3" max="3" width="10" style="26" bestFit="1" customWidth="1"/>
    <col min="4" max="4" width="7.28515625" style="26" customWidth="1"/>
    <col min="5" max="5" width="9.140625" style="26"/>
    <col min="6" max="6" width="8.42578125" style="26" customWidth="1"/>
    <col min="7" max="8" width="9.140625" style="26"/>
    <col min="9" max="9" width="7" style="26" bestFit="1" customWidth="1"/>
    <col min="10" max="256" width="9.140625" style="26"/>
    <col min="257" max="257" width="13.85546875" style="26" bestFit="1" customWidth="1"/>
    <col min="258" max="258" width="11.5703125" style="26" bestFit="1" customWidth="1"/>
    <col min="259" max="259" width="10" style="26" bestFit="1" customWidth="1"/>
    <col min="260" max="260" width="7.28515625" style="26" customWidth="1"/>
    <col min="261" max="261" width="9.140625" style="26"/>
    <col min="262" max="262" width="8.42578125" style="26" customWidth="1"/>
    <col min="263" max="264" width="9.140625" style="26"/>
    <col min="265" max="265" width="7" style="26" bestFit="1" customWidth="1"/>
    <col min="266" max="512" width="9.140625" style="26"/>
    <col min="513" max="513" width="13.85546875" style="26" bestFit="1" customWidth="1"/>
    <col min="514" max="514" width="11.5703125" style="26" bestFit="1" customWidth="1"/>
    <col min="515" max="515" width="10" style="26" bestFit="1" customWidth="1"/>
    <col min="516" max="516" width="7.28515625" style="26" customWidth="1"/>
    <col min="517" max="517" width="9.140625" style="26"/>
    <col min="518" max="518" width="8.42578125" style="26" customWidth="1"/>
    <col min="519" max="520" width="9.140625" style="26"/>
    <col min="521" max="521" width="7" style="26" bestFit="1" customWidth="1"/>
    <col min="522" max="768" width="9.140625" style="26"/>
    <col min="769" max="769" width="13.85546875" style="26" bestFit="1" customWidth="1"/>
    <col min="770" max="770" width="11.5703125" style="26" bestFit="1" customWidth="1"/>
    <col min="771" max="771" width="10" style="26" bestFit="1" customWidth="1"/>
    <col min="772" max="772" width="7.28515625" style="26" customWidth="1"/>
    <col min="773" max="773" width="9.140625" style="26"/>
    <col min="774" max="774" width="8.42578125" style="26" customWidth="1"/>
    <col min="775" max="776" width="9.140625" style="26"/>
    <col min="777" max="777" width="7" style="26" bestFit="1" customWidth="1"/>
    <col min="778" max="1024" width="9.140625" style="26"/>
    <col min="1025" max="1025" width="13.85546875" style="26" bestFit="1" customWidth="1"/>
    <col min="1026" max="1026" width="11.5703125" style="26" bestFit="1" customWidth="1"/>
    <col min="1027" max="1027" width="10" style="26" bestFit="1" customWidth="1"/>
    <col min="1028" max="1028" width="7.28515625" style="26" customWidth="1"/>
    <col min="1029" max="1029" width="9.140625" style="26"/>
    <col min="1030" max="1030" width="8.42578125" style="26" customWidth="1"/>
    <col min="1031" max="1032" width="9.140625" style="26"/>
    <col min="1033" max="1033" width="7" style="26" bestFit="1" customWidth="1"/>
    <col min="1034" max="1280" width="9.140625" style="26"/>
    <col min="1281" max="1281" width="13.85546875" style="26" bestFit="1" customWidth="1"/>
    <col min="1282" max="1282" width="11.5703125" style="26" bestFit="1" customWidth="1"/>
    <col min="1283" max="1283" width="10" style="26" bestFit="1" customWidth="1"/>
    <col min="1284" max="1284" width="7.28515625" style="26" customWidth="1"/>
    <col min="1285" max="1285" width="9.140625" style="26"/>
    <col min="1286" max="1286" width="8.42578125" style="26" customWidth="1"/>
    <col min="1287" max="1288" width="9.140625" style="26"/>
    <col min="1289" max="1289" width="7" style="26" bestFit="1" customWidth="1"/>
    <col min="1290" max="1536" width="9.140625" style="26"/>
    <col min="1537" max="1537" width="13.85546875" style="26" bestFit="1" customWidth="1"/>
    <col min="1538" max="1538" width="11.5703125" style="26" bestFit="1" customWidth="1"/>
    <col min="1539" max="1539" width="10" style="26" bestFit="1" customWidth="1"/>
    <col min="1540" max="1540" width="7.28515625" style="26" customWidth="1"/>
    <col min="1541" max="1541" width="9.140625" style="26"/>
    <col min="1542" max="1542" width="8.42578125" style="26" customWidth="1"/>
    <col min="1543" max="1544" width="9.140625" style="26"/>
    <col min="1545" max="1545" width="7" style="26" bestFit="1" customWidth="1"/>
    <col min="1546" max="1792" width="9.140625" style="26"/>
    <col min="1793" max="1793" width="13.85546875" style="26" bestFit="1" customWidth="1"/>
    <col min="1794" max="1794" width="11.5703125" style="26" bestFit="1" customWidth="1"/>
    <col min="1795" max="1795" width="10" style="26" bestFit="1" customWidth="1"/>
    <col min="1796" max="1796" width="7.28515625" style="26" customWidth="1"/>
    <col min="1797" max="1797" width="9.140625" style="26"/>
    <col min="1798" max="1798" width="8.42578125" style="26" customWidth="1"/>
    <col min="1799" max="1800" width="9.140625" style="26"/>
    <col min="1801" max="1801" width="7" style="26" bestFit="1" customWidth="1"/>
    <col min="1802" max="2048" width="9.140625" style="26"/>
    <col min="2049" max="2049" width="13.85546875" style="26" bestFit="1" customWidth="1"/>
    <col min="2050" max="2050" width="11.5703125" style="26" bestFit="1" customWidth="1"/>
    <col min="2051" max="2051" width="10" style="26" bestFit="1" customWidth="1"/>
    <col min="2052" max="2052" width="7.28515625" style="26" customWidth="1"/>
    <col min="2053" max="2053" width="9.140625" style="26"/>
    <col min="2054" max="2054" width="8.42578125" style="26" customWidth="1"/>
    <col min="2055" max="2056" width="9.140625" style="26"/>
    <col min="2057" max="2057" width="7" style="26" bestFit="1" customWidth="1"/>
    <col min="2058" max="2304" width="9.140625" style="26"/>
    <col min="2305" max="2305" width="13.85546875" style="26" bestFit="1" customWidth="1"/>
    <col min="2306" max="2306" width="11.5703125" style="26" bestFit="1" customWidth="1"/>
    <col min="2307" max="2307" width="10" style="26" bestFit="1" customWidth="1"/>
    <col min="2308" max="2308" width="7.28515625" style="26" customWidth="1"/>
    <col min="2309" max="2309" width="9.140625" style="26"/>
    <col min="2310" max="2310" width="8.42578125" style="26" customWidth="1"/>
    <col min="2311" max="2312" width="9.140625" style="26"/>
    <col min="2313" max="2313" width="7" style="26" bestFit="1" customWidth="1"/>
    <col min="2314" max="2560" width="9.140625" style="26"/>
    <col min="2561" max="2561" width="13.85546875" style="26" bestFit="1" customWidth="1"/>
    <col min="2562" max="2562" width="11.5703125" style="26" bestFit="1" customWidth="1"/>
    <col min="2563" max="2563" width="10" style="26" bestFit="1" customWidth="1"/>
    <col min="2564" max="2564" width="7.28515625" style="26" customWidth="1"/>
    <col min="2565" max="2565" width="9.140625" style="26"/>
    <col min="2566" max="2566" width="8.42578125" style="26" customWidth="1"/>
    <col min="2567" max="2568" width="9.140625" style="26"/>
    <col min="2569" max="2569" width="7" style="26" bestFit="1" customWidth="1"/>
    <col min="2570" max="2816" width="9.140625" style="26"/>
    <col min="2817" max="2817" width="13.85546875" style="26" bestFit="1" customWidth="1"/>
    <col min="2818" max="2818" width="11.5703125" style="26" bestFit="1" customWidth="1"/>
    <col min="2819" max="2819" width="10" style="26" bestFit="1" customWidth="1"/>
    <col min="2820" max="2820" width="7.28515625" style="26" customWidth="1"/>
    <col min="2821" max="2821" width="9.140625" style="26"/>
    <col min="2822" max="2822" width="8.42578125" style="26" customWidth="1"/>
    <col min="2823" max="2824" width="9.140625" style="26"/>
    <col min="2825" max="2825" width="7" style="26" bestFit="1" customWidth="1"/>
    <col min="2826" max="3072" width="9.140625" style="26"/>
    <col min="3073" max="3073" width="13.85546875" style="26" bestFit="1" customWidth="1"/>
    <col min="3074" max="3074" width="11.5703125" style="26" bestFit="1" customWidth="1"/>
    <col min="3075" max="3075" width="10" style="26" bestFit="1" customWidth="1"/>
    <col min="3076" max="3076" width="7.28515625" style="26" customWidth="1"/>
    <col min="3077" max="3077" width="9.140625" style="26"/>
    <col min="3078" max="3078" width="8.42578125" style="26" customWidth="1"/>
    <col min="3079" max="3080" width="9.140625" style="26"/>
    <col min="3081" max="3081" width="7" style="26" bestFit="1" customWidth="1"/>
    <col min="3082" max="3328" width="9.140625" style="26"/>
    <col min="3329" max="3329" width="13.85546875" style="26" bestFit="1" customWidth="1"/>
    <col min="3330" max="3330" width="11.5703125" style="26" bestFit="1" customWidth="1"/>
    <col min="3331" max="3331" width="10" style="26" bestFit="1" customWidth="1"/>
    <col min="3332" max="3332" width="7.28515625" style="26" customWidth="1"/>
    <col min="3333" max="3333" width="9.140625" style="26"/>
    <col min="3334" max="3334" width="8.42578125" style="26" customWidth="1"/>
    <col min="3335" max="3336" width="9.140625" style="26"/>
    <col min="3337" max="3337" width="7" style="26" bestFit="1" customWidth="1"/>
    <col min="3338" max="3584" width="9.140625" style="26"/>
    <col min="3585" max="3585" width="13.85546875" style="26" bestFit="1" customWidth="1"/>
    <col min="3586" max="3586" width="11.5703125" style="26" bestFit="1" customWidth="1"/>
    <col min="3587" max="3587" width="10" style="26" bestFit="1" customWidth="1"/>
    <col min="3588" max="3588" width="7.28515625" style="26" customWidth="1"/>
    <col min="3589" max="3589" width="9.140625" style="26"/>
    <col min="3590" max="3590" width="8.42578125" style="26" customWidth="1"/>
    <col min="3591" max="3592" width="9.140625" style="26"/>
    <col min="3593" max="3593" width="7" style="26" bestFit="1" customWidth="1"/>
    <col min="3594" max="3840" width="9.140625" style="26"/>
    <col min="3841" max="3841" width="13.85546875" style="26" bestFit="1" customWidth="1"/>
    <col min="3842" max="3842" width="11.5703125" style="26" bestFit="1" customWidth="1"/>
    <col min="3843" max="3843" width="10" style="26" bestFit="1" customWidth="1"/>
    <col min="3844" max="3844" width="7.28515625" style="26" customWidth="1"/>
    <col min="3845" max="3845" width="9.140625" style="26"/>
    <col min="3846" max="3846" width="8.42578125" style="26" customWidth="1"/>
    <col min="3847" max="3848" width="9.140625" style="26"/>
    <col min="3849" max="3849" width="7" style="26" bestFit="1" customWidth="1"/>
    <col min="3850" max="4096" width="9.140625" style="26"/>
    <col min="4097" max="4097" width="13.85546875" style="26" bestFit="1" customWidth="1"/>
    <col min="4098" max="4098" width="11.5703125" style="26" bestFit="1" customWidth="1"/>
    <col min="4099" max="4099" width="10" style="26" bestFit="1" customWidth="1"/>
    <col min="4100" max="4100" width="7.28515625" style="26" customWidth="1"/>
    <col min="4101" max="4101" width="9.140625" style="26"/>
    <col min="4102" max="4102" width="8.42578125" style="26" customWidth="1"/>
    <col min="4103" max="4104" width="9.140625" style="26"/>
    <col min="4105" max="4105" width="7" style="26" bestFit="1" customWidth="1"/>
    <col min="4106" max="4352" width="9.140625" style="26"/>
    <col min="4353" max="4353" width="13.85546875" style="26" bestFit="1" customWidth="1"/>
    <col min="4354" max="4354" width="11.5703125" style="26" bestFit="1" customWidth="1"/>
    <col min="4355" max="4355" width="10" style="26" bestFit="1" customWidth="1"/>
    <col min="4356" max="4356" width="7.28515625" style="26" customWidth="1"/>
    <col min="4357" max="4357" width="9.140625" style="26"/>
    <col min="4358" max="4358" width="8.42578125" style="26" customWidth="1"/>
    <col min="4359" max="4360" width="9.140625" style="26"/>
    <col min="4361" max="4361" width="7" style="26" bestFit="1" customWidth="1"/>
    <col min="4362" max="4608" width="9.140625" style="26"/>
    <col min="4609" max="4609" width="13.85546875" style="26" bestFit="1" customWidth="1"/>
    <col min="4610" max="4610" width="11.5703125" style="26" bestFit="1" customWidth="1"/>
    <col min="4611" max="4611" width="10" style="26" bestFit="1" customWidth="1"/>
    <col min="4612" max="4612" width="7.28515625" style="26" customWidth="1"/>
    <col min="4613" max="4613" width="9.140625" style="26"/>
    <col min="4614" max="4614" width="8.42578125" style="26" customWidth="1"/>
    <col min="4615" max="4616" width="9.140625" style="26"/>
    <col min="4617" max="4617" width="7" style="26" bestFit="1" customWidth="1"/>
    <col min="4618" max="4864" width="9.140625" style="26"/>
    <col min="4865" max="4865" width="13.85546875" style="26" bestFit="1" customWidth="1"/>
    <col min="4866" max="4866" width="11.5703125" style="26" bestFit="1" customWidth="1"/>
    <col min="4867" max="4867" width="10" style="26" bestFit="1" customWidth="1"/>
    <col min="4868" max="4868" width="7.28515625" style="26" customWidth="1"/>
    <col min="4869" max="4869" width="9.140625" style="26"/>
    <col min="4870" max="4870" width="8.42578125" style="26" customWidth="1"/>
    <col min="4871" max="4872" width="9.140625" style="26"/>
    <col min="4873" max="4873" width="7" style="26" bestFit="1" customWidth="1"/>
    <col min="4874" max="5120" width="9.140625" style="26"/>
    <col min="5121" max="5121" width="13.85546875" style="26" bestFit="1" customWidth="1"/>
    <col min="5122" max="5122" width="11.5703125" style="26" bestFit="1" customWidth="1"/>
    <col min="5123" max="5123" width="10" style="26" bestFit="1" customWidth="1"/>
    <col min="5124" max="5124" width="7.28515625" style="26" customWidth="1"/>
    <col min="5125" max="5125" width="9.140625" style="26"/>
    <col min="5126" max="5126" width="8.42578125" style="26" customWidth="1"/>
    <col min="5127" max="5128" width="9.140625" style="26"/>
    <col min="5129" max="5129" width="7" style="26" bestFit="1" customWidth="1"/>
    <col min="5130" max="5376" width="9.140625" style="26"/>
    <col min="5377" max="5377" width="13.85546875" style="26" bestFit="1" customWidth="1"/>
    <col min="5378" max="5378" width="11.5703125" style="26" bestFit="1" customWidth="1"/>
    <col min="5379" max="5379" width="10" style="26" bestFit="1" customWidth="1"/>
    <col min="5380" max="5380" width="7.28515625" style="26" customWidth="1"/>
    <col min="5381" max="5381" width="9.140625" style="26"/>
    <col min="5382" max="5382" width="8.42578125" style="26" customWidth="1"/>
    <col min="5383" max="5384" width="9.140625" style="26"/>
    <col min="5385" max="5385" width="7" style="26" bestFit="1" customWidth="1"/>
    <col min="5386" max="5632" width="9.140625" style="26"/>
    <col min="5633" max="5633" width="13.85546875" style="26" bestFit="1" customWidth="1"/>
    <col min="5634" max="5634" width="11.5703125" style="26" bestFit="1" customWidth="1"/>
    <col min="5635" max="5635" width="10" style="26" bestFit="1" customWidth="1"/>
    <col min="5636" max="5636" width="7.28515625" style="26" customWidth="1"/>
    <col min="5637" max="5637" width="9.140625" style="26"/>
    <col min="5638" max="5638" width="8.42578125" style="26" customWidth="1"/>
    <col min="5639" max="5640" width="9.140625" style="26"/>
    <col min="5641" max="5641" width="7" style="26" bestFit="1" customWidth="1"/>
    <col min="5642" max="5888" width="9.140625" style="26"/>
    <col min="5889" max="5889" width="13.85546875" style="26" bestFit="1" customWidth="1"/>
    <col min="5890" max="5890" width="11.5703125" style="26" bestFit="1" customWidth="1"/>
    <col min="5891" max="5891" width="10" style="26" bestFit="1" customWidth="1"/>
    <col min="5892" max="5892" width="7.28515625" style="26" customWidth="1"/>
    <col min="5893" max="5893" width="9.140625" style="26"/>
    <col min="5894" max="5894" width="8.42578125" style="26" customWidth="1"/>
    <col min="5895" max="5896" width="9.140625" style="26"/>
    <col min="5897" max="5897" width="7" style="26" bestFit="1" customWidth="1"/>
    <col min="5898" max="6144" width="9.140625" style="26"/>
    <col min="6145" max="6145" width="13.85546875" style="26" bestFit="1" customWidth="1"/>
    <col min="6146" max="6146" width="11.5703125" style="26" bestFit="1" customWidth="1"/>
    <col min="6147" max="6147" width="10" style="26" bestFit="1" customWidth="1"/>
    <col min="6148" max="6148" width="7.28515625" style="26" customWidth="1"/>
    <col min="6149" max="6149" width="9.140625" style="26"/>
    <col min="6150" max="6150" width="8.42578125" style="26" customWidth="1"/>
    <col min="6151" max="6152" width="9.140625" style="26"/>
    <col min="6153" max="6153" width="7" style="26" bestFit="1" customWidth="1"/>
    <col min="6154" max="6400" width="9.140625" style="26"/>
    <col min="6401" max="6401" width="13.85546875" style="26" bestFit="1" customWidth="1"/>
    <col min="6402" max="6402" width="11.5703125" style="26" bestFit="1" customWidth="1"/>
    <col min="6403" max="6403" width="10" style="26" bestFit="1" customWidth="1"/>
    <col min="6404" max="6404" width="7.28515625" style="26" customWidth="1"/>
    <col min="6405" max="6405" width="9.140625" style="26"/>
    <col min="6406" max="6406" width="8.42578125" style="26" customWidth="1"/>
    <col min="6407" max="6408" width="9.140625" style="26"/>
    <col min="6409" max="6409" width="7" style="26" bestFit="1" customWidth="1"/>
    <col min="6410" max="6656" width="9.140625" style="26"/>
    <col min="6657" max="6657" width="13.85546875" style="26" bestFit="1" customWidth="1"/>
    <col min="6658" max="6658" width="11.5703125" style="26" bestFit="1" customWidth="1"/>
    <col min="6659" max="6659" width="10" style="26" bestFit="1" customWidth="1"/>
    <col min="6660" max="6660" width="7.28515625" style="26" customWidth="1"/>
    <col min="6661" max="6661" width="9.140625" style="26"/>
    <col min="6662" max="6662" width="8.42578125" style="26" customWidth="1"/>
    <col min="6663" max="6664" width="9.140625" style="26"/>
    <col min="6665" max="6665" width="7" style="26" bestFit="1" customWidth="1"/>
    <col min="6666" max="6912" width="9.140625" style="26"/>
    <col min="6913" max="6913" width="13.85546875" style="26" bestFit="1" customWidth="1"/>
    <col min="6914" max="6914" width="11.5703125" style="26" bestFit="1" customWidth="1"/>
    <col min="6915" max="6915" width="10" style="26" bestFit="1" customWidth="1"/>
    <col min="6916" max="6916" width="7.28515625" style="26" customWidth="1"/>
    <col min="6917" max="6917" width="9.140625" style="26"/>
    <col min="6918" max="6918" width="8.42578125" style="26" customWidth="1"/>
    <col min="6919" max="6920" width="9.140625" style="26"/>
    <col min="6921" max="6921" width="7" style="26" bestFit="1" customWidth="1"/>
    <col min="6922" max="7168" width="9.140625" style="26"/>
    <col min="7169" max="7169" width="13.85546875" style="26" bestFit="1" customWidth="1"/>
    <col min="7170" max="7170" width="11.5703125" style="26" bestFit="1" customWidth="1"/>
    <col min="7171" max="7171" width="10" style="26" bestFit="1" customWidth="1"/>
    <col min="7172" max="7172" width="7.28515625" style="26" customWidth="1"/>
    <col min="7173" max="7173" width="9.140625" style="26"/>
    <col min="7174" max="7174" width="8.42578125" style="26" customWidth="1"/>
    <col min="7175" max="7176" width="9.140625" style="26"/>
    <col min="7177" max="7177" width="7" style="26" bestFit="1" customWidth="1"/>
    <col min="7178" max="7424" width="9.140625" style="26"/>
    <col min="7425" max="7425" width="13.85546875" style="26" bestFit="1" customWidth="1"/>
    <col min="7426" max="7426" width="11.5703125" style="26" bestFit="1" customWidth="1"/>
    <col min="7427" max="7427" width="10" style="26" bestFit="1" customWidth="1"/>
    <col min="7428" max="7428" width="7.28515625" style="26" customWidth="1"/>
    <col min="7429" max="7429" width="9.140625" style="26"/>
    <col min="7430" max="7430" width="8.42578125" style="26" customWidth="1"/>
    <col min="7431" max="7432" width="9.140625" style="26"/>
    <col min="7433" max="7433" width="7" style="26" bestFit="1" customWidth="1"/>
    <col min="7434" max="7680" width="9.140625" style="26"/>
    <col min="7681" max="7681" width="13.85546875" style="26" bestFit="1" customWidth="1"/>
    <col min="7682" max="7682" width="11.5703125" style="26" bestFit="1" customWidth="1"/>
    <col min="7683" max="7683" width="10" style="26" bestFit="1" customWidth="1"/>
    <col min="7684" max="7684" width="7.28515625" style="26" customWidth="1"/>
    <col min="7685" max="7685" width="9.140625" style="26"/>
    <col min="7686" max="7686" width="8.42578125" style="26" customWidth="1"/>
    <col min="7687" max="7688" width="9.140625" style="26"/>
    <col min="7689" max="7689" width="7" style="26" bestFit="1" customWidth="1"/>
    <col min="7690" max="7936" width="9.140625" style="26"/>
    <col min="7937" max="7937" width="13.85546875" style="26" bestFit="1" customWidth="1"/>
    <col min="7938" max="7938" width="11.5703125" style="26" bestFit="1" customWidth="1"/>
    <col min="7939" max="7939" width="10" style="26" bestFit="1" customWidth="1"/>
    <col min="7940" max="7940" width="7.28515625" style="26" customWidth="1"/>
    <col min="7941" max="7941" width="9.140625" style="26"/>
    <col min="7942" max="7942" width="8.42578125" style="26" customWidth="1"/>
    <col min="7943" max="7944" width="9.140625" style="26"/>
    <col min="7945" max="7945" width="7" style="26" bestFit="1" customWidth="1"/>
    <col min="7946" max="8192" width="9.140625" style="26"/>
    <col min="8193" max="8193" width="13.85546875" style="26" bestFit="1" customWidth="1"/>
    <col min="8194" max="8194" width="11.5703125" style="26" bestFit="1" customWidth="1"/>
    <col min="8195" max="8195" width="10" style="26" bestFit="1" customWidth="1"/>
    <col min="8196" max="8196" width="7.28515625" style="26" customWidth="1"/>
    <col min="8197" max="8197" width="9.140625" style="26"/>
    <col min="8198" max="8198" width="8.42578125" style="26" customWidth="1"/>
    <col min="8199" max="8200" width="9.140625" style="26"/>
    <col min="8201" max="8201" width="7" style="26" bestFit="1" customWidth="1"/>
    <col min="8202" max="8448" width="9.140625" style="26"/>
    <col min="8449" max="8449" width="13.85546875" style="26" bestFit="1" customWidth="1"/>
    <col min="8450" max="8450" width="11.5703125" style="26" bestFit="1" customWidth="1"/>
    <col min="8451" max="8451" width="10" style="26" bestFit="1" customWidth="1"/>
    <col min="8452" max="8452" width="7.28515625" style="26" customWidth="1"/>
    <col min="8453" max="8453" width="9.140625" style="26"/>
    <col min="8454" max="8454" width="8.42578125" style="26" customWidth="1"/>
    <col min="8455" max="8456" width="9.140625" style="26"/>
    <col min="8457" max="8457" width="7" style="26" bestFit="1" customWidth="1"/>
    <col min="8458" max="8704" width="9.140625" style="26"/>
    <col min="8705" max="8705" width="13.85546875" style="26" bestFit="1" customWidth="1"/>
    <col min="8706" max="8706" width="11.5703125" style="26" bestFit="1" customWidth="1"/>
    <col min="8707" max="8707" width="10" style="26" bestFit="1" customWidth="1"/>
    <col min="8708" max="8708" width="7.28515625" style="26" customWidth="1"/>
    <col min="8709" max="8709" width="9.140625" style="26"/>
    <col min="8710" max="8710" width="8.42578125" style="26" customWidth="1"/>
    <col min="8711" max="8712" width="9.140625" style="26"/>
    <col min="8713" max="8713" width="7" style="26" bestFit="1" customWidth="1"/>
    <col min="8714" max="8960" width="9.140625" style="26"/>
    <col min="8961" max="8961" width="13.85546875" style="26" bestFit="1" customWidth="1"/>
    <col min="8962" max="8962" width="11.5703125" style="26" bestFit="1" customWidth="1"/>
    <col min="8963" max="8963" width="10" style="26" bestFit="1" customWidth="1"/>
    <col min="8964" max="8964" width="7.28515625" style="26" customWidth="1"/>
    <col min="8965" max="8965" width="9.140625" style="26"/>
    <col min="8966" max="8966" width="8.42578125" style="26" customWidth="1"/>
    <col min="8967" max="8968" width="9.140625" style="26"/>
    <col min="8969" max="8969" width="7" style="26" bestFit="1" customWidth="1"/>
    <col min="8970" max="9216" width="9.140625" style="26"/>
    <col min="9217" max="9217" width="13.85546875" style="26" bestFit="1" customWidth="1"/>
    <col min="9218" max="9218" width="11.5703125" style="26" bestFit="1" customWidth="1"/>
    <col min="9219" max="9219" width="10" style="26" bestFit="1" customWidth="1"/>
    <col min="9220" max="9220" width="7.28515625" style="26" customWidth="1"/>
    <col min="9221" max="9221" width="9.140625" style="26"/>
    <col min="9222" max="9222" width="8.42578125" style="26" customWidth="1"/>
    <col min="9223" max="9224" width="9.140625" style="26"/>
    <col min="9225" max="9225" width="7" style="26" bestFit="1" customWidth="1"/>
    <col min="9226" max="9472" width="9.140625" style="26"/>
    <col min="9473" max="9473" width="13.85546875" style="26" bestFit="1" customWidth="1"/>
    <col min="9474" max="9474" width="11.5703125" style="26" bestFit="1" customWidth="1"/>
    <col min="9475" max="9475" width="10" style="26" bestFit="1" customWidth="1"/>
    <col min="9476" max="9476" width="7.28515625" style="26" customWidth="1"/>
    <col min="9477" max="9477" width="9.140625" style="26"/>
    <col min="9478" max="9478" width="8.42578125" style="26" customWidth="1"/>
    <col min="9479" max="9480" width="9.140625" style="26"/>
    <col min="9481" max="9481" width="7" style="26" bestFit="1" customWidth="1"/>
    <col min="9482" max="9728" width="9.140625" style="26"/>
    <col min="9729" max="9729" width="13.85546875" style="26" bestFit="1" customWidth="1"/>
    <col min="9730" max="9730" width="11.5703125" style="26" bestFit="1" customWidth="1"/>
    <col min="9731" max="9731" width="10" style="26" bestFit="1" customWidth="1"/>
    <col min="9732" max="9732" width="7.28515625" style="26" customWidth="1"/>
    <col min="9733" max="9733" width="9.140625" style="26"/>
    <col min="9734" max="9734" width="8.42578125" style="26" customWidth="1"/>
    <col min="9735" max="9736" width="9.140625" style="26"/>
    <col min="9737" max="9737" width="7" style="26" bestFit="1" customWidth="1"/>
    <col min="9738" max="9984" width="9.140625" style="26"/>
    <col min="9985" max="9985" width="13.85546875" style="26" bestFit="1" customWidth="1"/>
    <col min="9986" max="9986" width="11.5703125" style="26" bestFit="1" customWidth="1"/>
    <col min="9987" max="9987" width="10" style="26" bestFit="1" customWidth="1"/>
    <col min="9988" max="9988" width="7.28515625" style="26" customWidth="1"/>
    <col min="9989" max="9989" width="9.140625" style="26"/>
    <col min="9990" max="9990" width="8.42578125" style="26" customWidth="1"/>
    <col min="9991" max="9992" width="9.140625" style="26"/>
    <col min="9993" max="9993" width="7" style="26" bestFit="1" customWidth="1"/>
    <col min="9994" max="10240" width="9.140625" style="26"/>
    <col min="10241" max="10241" width="13.85546875" style="26" bestFit="1" customWidth="1"/>
    <col min="10242" max="10242" width="11.5703125" style="26" bestFit="1" customWidth="1"/>
    <col min="10243" max="10243" width="10" style="26" bestFit="1" customWidth="1"/>
    <col min="10244" max="10244" width="7.28515625" style="26" customWidth="1"/>
    <col min="10245" max="10245" width="9.140625" style="26"/>
    <col min="10246" max="10246" width="8.42578125" style="26" customWidth="1"/>
    <col min="10247" max="10248" width="9.140625" style="26"/>
    <col min="10249" max="10249" width="7" style="26" bestFit="1" customWidth="1"/>
    <col min="10250" max="10496" width="9.140625" style="26"/>
    <col min="10497" max="10497" width="13.85546875" style="26" bestFit="1" customWidth="1"/>
    <col min="10498" max="10498" width="11.5703125" style="26" bestFit="1" customWidth="1"/>
    <col min="10499" max="10499" width="10" style="26" bestFit="1" customWidth="1"/>
    <col min="10500" max="10500" width="7.28515625" style="26" customWidth="1"/>
    <col min="10501" max="10501" width="9.140625" style="26"/>
    <col min="10502" max="10502" width="8.42578125" style="26" customWidth="1"/>
    <col min="10503" max="10504" width="9.140625" style="26"/>
    <col min="10505" max="10505" width="7" style="26" bestFit="1" customWidth="1"/>
    <col min="10506" max="10752" width="9.140625" style="26"/>
    <col min="10753" max="10753" width="13.85546875" style="26" bestFit="1" customWidth="1"/>
    <col min="10754" max="10754" width="11.5703125" style="26" bestFit="1" customWidth="1"/>
    <col min="10755" max="10755" width="10" style="26" bestFit="1" customWidth="1"/>
    <col min="10756" max="10756" width="7.28515625" style="26" customWidth="1"/>
    <col min="10757" max="10757" width="9.140625" style="26"/>
    <col min="10758" max="10758" width="8.42578125" style="26" customWidth="1"/>
    <col min="10759" max="10760" width="9.140625" style="26"/>
    <col min="10761" max="10761" width="7" style="26" bestFit="1" customWidth="1"/>
    <col min="10762" max="11008" width="9.140625" style="26"/>
    <col min="11009" max="11009" width="13.85546875" style="26" bestFit="1" customWidth="1"/>
    <col min="11010" max="11010" width="11.5703125" style="26" bestFit="1" customWidth="1"/>
    <col min="11011" max="11011" width="10" style="26" bestFit="1" customWidth="1"/>
    <col min="11012" max="11012" width="7.28515625" style="26" customWidth="1"/>
    <col min="11013" max="11013" width="9.140625" style="26"/>
    <col min="11014" max="11014" width="8.42578125" style="26" customWidth="1"/>
    <col min="11015" max="11016" width="9.140625" style="26"/>
    <col min="11017" max="11017" width="7" style="26" bestFit="1" customWidth="1"/>
    <col min="11018" max="11264" width="9.140625" style="26"/>
    <col min="11265" max="11265" width="13.85546875" style="26" bestFit="1" customWidth="1"/>
    <col min="11266" max="11266" width="11.5703125" style="26" bestFit="1" customWidth="1"/>
    <col min="11267" max="11267" width="10" style="26" bestFit="1" customWidth="1"/>
    <col min="11268" max="11268" width="7.28515625" style="26" customWidth="1"/>
    <col min="11269" max="11269" width="9.140625" style="26"/>
    <col min="11270" max="11270" width="8.42578125" style="26" customWidth="1"/>
    <col min="11271" max="11272" width="9.140625" style="26"/>
    <col min="11273" max="11273" width="7" style="26" bestFit="1" customWidth="1"/>
    <col min="11274" max="11520" width="9.140625" style="26"/>
    <col min="11521" max="11521" width="13.85546875" style="26" bestFit="1" customWidth="1"/>
    <col min="11522" max="11522" width="11.5703125" style="26" bestFit="1" customWidth="1"/>
    <col min="11523" max="11523" width="10" style="26" bestFit="1" customWidth="1"/>
    <col min="11524" max="11524" width="7.28515625" style="26" customWidth="1"/>
    <col min="11525" max="11525" width="9.140625" style="26"/>
    <col min="11526" max="11526" width="8.42578125" style="26" customWidth="1"/>
    <col min="11527" max="11528" width="9.140625" style="26"/>
    <col min="11529" max="11529" width="7" style="26" bestFit="1" customWidth="1"/>
    <col min="11530" max="11776" width="9.140625" style="26"/>
    <col min="11777" max="11777" width="13.85546875" style="26" bestFit="1" customWidth="1"/>
    <col min="11778" max="11778" width="11.5703125" style="26" bestFit="1" customWidth="1"/>
    <col min="11779" max="11779" width="10" style="26" bestFit="1" customWidth="1"/>
    <col min="11780" max="11780" width="7.28515625" style="26" customWidth="1"/>
    <col min="11781" max="11781" width="9.140625" style="26"/>
    <col min="11782" max="11782" width="8.42578125" style="26" customWidth="1"/>
    <col min="11783" max="11784" width="9.140625" style="26"/>
    <col min="11785" max="11785" width="7" style="26" bestFit="1" customWidth="1"/>
    <col min="11786" max="12032" width="9.140625" style="26"/>
    <col min="12033" max="12033" width="13.85546875" style="26" bestFit="1" customWidth="1"/>
    <col min="12034" max="12034" width="11.5703125" style="26" bestFit="1" customWidth="1"/>
    <col min="12035" max="12035" width="10" style="26" bestFit="1" customWidth="1"/>
    <col min="12036" max="12036" width="7.28515625" style="26" customWidth="1"/>
    <col min="12037" max="12037" width="9.140625" style="26"/>
    <col min="12038" max="12038" width="8.42578125" style="26" customWidth="1"/>
    <col min="12039" max="12040" width="9.140625" style="26"/>
    <col min="12041" max="12041" width="7" style="26" bestFit="1" customWidth="1"/>
    <col min="12042" max="12288" width="9.140625" style="26"/>
    <col min="12289" max="12289" width="13.85546875" style="26" bestFit="1" customWidth="1"/>
    <col min="12290" max="12290" width="11.5703125" style="26" bestFit="1" customWidth="1"/>
    <col min="12291" max="12291" width="10" style="26" bestFit="1" customWidth="1"/>
    <col min="12292" max="12292" width="7.28515625" style="26" customWidth="1"/>
    <col min="12293" max="12293" width="9.140625" style="26"/>
    <col min="12294" max="12294" width="8.42578125" style="26" customWidth="1"/>
    <col min="12295" max="12296" width="9.140625" style="26"/>
    <col min="12297" max="12297" width="7" style="26" bestFit="1" customWidth="1"/>
    <col min="12298" max="12544" width="9.140625" style="26"/>
    <col min="12545" max="12545" width="13.85546875" style="26" bestFit="1" customWidth="1"/>
    <col min="12546" max="12546" width="11.5703125" style="26" bestFit="1" customWidth="1"/>
    <col min="12547" max="12547" width="10" style="26" bestFit="1" customWidth="1"/>
    <col min="12548" max="12548" width="7.28515625" style="26" customWidth="1"/>
    <col min="12549" max="12549" width="9.140625" style="26"/>
    <col min="12550" max="12550" width="8.42578125" style="26" customWidth="1"/>
    <col min="12551" max="12552" width="9.140625" style="26"/>
    <col min="12553" max="12553" width="7" style="26" bestFit="1" customWidth="1"/>
    <col min="12554" max="12800" width="9.140625" style="26"/>
    <col min="12801" max="12801" width="13.85546875" style="26" bestFit="1" customWidth="1"/>
    <col min="12802" max="12802" width="11.5703125" style="26" bestFit="1" customWidth="1"/>
    <col min="12803" max="12803" width="10" style="26" bestFit="1" customWidth="1"/>
    <col min="12804" max="12804" width="7.28515625" style="26" customWidth="1"/>
    <col min="12805" max="12805" width="9.140625" style="26"/>
    <col min="12806" max="12806" width="8.42578125" style="26" customWidth="1"/>
    <col min="12807" max="12808" width="9.140625" style="26"/>
    <col min="12809" max="12809" width="7" style="26" bestFit="1" customWidth="1"/>
    <col min="12810" max="13056" width="9.140625" style="26"/>
    <col min="13057" max="13057" width="13.85546875" style="26" bestFit="1" customWidth="1"/>
    <col min="13058" max="13058" width="11.5703125" style="26" bestFit="1" customWidth="1"/>
    <col min="13059" max="13059" width="10" style="26" bestFit="1" customWidth="1"/>
    <col min="13060" max="13060" width="7.28515625" style="26" customWidth="1"/>
    <col min="13061" max="13061" width="9.140625" style="26"/>
    <col min="13062" max="13062" width="8.42578125" style="26" customWidth="1"/>
    <col min="13063" max="13064" width="9.140625" style="26"/>
    <col min="13065" max="13065" width="7" style="26" bestFit="1" customWidth="1"/>
    <col min="13066" max="13312" width="9.140625" style="26"/>
    <col min="13313" max="13313" width="13.85546875" style="26" bestFit="1" customWidth="1"/>
    <col min="13314" max="13314" width="11.5703125" style="26" bestFit="1" customWidth="1"/>
    <col min="13315" max="13315" width="10" style="26" bestFit="1" customWidth="1"/>
    <col min="13316" max="13316" width="7.28515625" style="26" customWidth="1"/>
    <col min="13317" max="13317" width="9.140625" style="26"/>
    <col min="13318" max="13318" width="8.42578125" style="26" customWidth="1"/>
    <col min="13319" max="13320" width="9.140625" style="26"/>
    <col min="13321" max="13321" width="7" style="26" bestFit="1" customWidth="1"/>
    <col min="13322" max="13568" width="9.140625" style="26"/>
    <col min="13569" max="13569" width="13.85546875" style="26" bestFit="1" customWidth="1"/>
    <col min="13570" max="13570" width="11.5703125" style="26" bestFit="1" customWidth="1"/>
    <col min="13571" max="13571" width="10" style="26" bestFit="1" customWidth="1"/>
    <col min="13572" max="13572" width="7.28515625" style="26" customWidth="1"/>
    <col min="13573" max="13573" width="9.140625" style="26"/>
    <col min="13574" max="13574" width="8.42578125" style="26" customWidth="1"/>
    <col min="13575" max="13576" width="9.140625" style="26"/>
    <col min="13577" max="13577" width="7" style="26" bestFit="1" customWidth="1"/>
    <col min="13578" max="13824" width="9.140625" style="26"/>
    <col min="13825" max="13825" width="13.85546875" style="26" bestFit="1" customWidth="1"/>
    <col min="13826" max="13826" width="11.5703125" style="26" bestFit="1" customWidth="1"/>
    <col min="13827" max="13827" width="10" style="26" bestFit="1" customWidth="1"/>
    <col min="13828" max="13828" width="7.28515625" style="26" customWidth="1"/>
    <col min="13829" max="13829" width="9.140625" style="26"/>
    <col min="13830" max="13830" width="8.42578125" style="26" customWidth="1"/>
    <col min="13831" max="13832" width="9.140625" style="26"/>
    <col min="13833" max="13833" width="7" style="26" bestFit="1" customWidth="1"/>
    <col min="13834" max="14080" width="9.140625" style="26"/>
    <col min="14081" max="14081" width="13.85546875" style="26" bestFit="1" customWidth="1"/>
    <col min="14082" max="14082" width="11.5703125" style="26" bestFit="1" customWidth="1"/>
    <col min="14083" max="14083" width="10" style="26" bestFit="1" customWidth="1"/>
    <col min="14084" max="14084" width="7.28515625" style="26" customWidth="1"/>
    <col min="14085" max="14085" width="9.140625" style="26"/>
    <col min="14086" max="14086" width="8.42578125" style="26" customWidth="1"/>
    <col min="14087" max="14088" width="9.140625" style="26"/>
    <col min="14089" max="14089" width="7" style="26" bestFit="1" customWidth="1"/>
    <col min="14090" max="14336" width="9.140625" style="26"/>
    <col min="14337" max="14337" width="13.85546875" style="26" bestFit="1" customWidth="1"/>
    <col min="14338" max="14338" width="11.5703125" style="26" bestFit="1" customWidth="1"/>
    <col min="14339" max="14339" width="10" style="26" bestFit="1" customWidth="1"/>
    <col min="14340" max="14340" width="7.28515625" style="26" customWidth="1"/>
    <col min="14341" max="14341" width="9.140625" style="26"/>
    <col min="14342" max="14342" width="8.42578125" style="26" customWidth="1"/>
    <col min="14343" max="14344" width="9.140625" style="26"/>
    <col min="14345" max="14345" width="7" style="26" bestFit="1" customWidth="1"/>
    <col min="14346" max="14592" width="9.140625" style="26"/>
    <col min="14593" max="14593" width="13.85546875" style="26" bestFit="1" customWidth="1"/>
    <col min="14594" max="14594" width="11.5703125" style="26" bestFit="1" customWidth="1"/>
    <col min="14595" max="14595" width="10" style="26" bestFit="1" customWidth="1"/>
    <col min="14596" max="14596" width="7.28515625" style="26" customWidth="1"/>
    <col min="14597" max="14597" width="9.140625" style="26"/>
    <col min="14598" max="14598" width="8.42578125" style="26" customWidth="1"/>
    <col min="14599" max="14600" width="9.140625" style="26"/>
    <col min="14601" max="14601" width="7" style="26" bestFit="1" customWidth="1"/>
    <col min="14602" max="14848" width="9.140625" style="26"/>
    <col min="14849" max="14849" width="13.85546875" style="26" bestFit="1" customWidth="1"/>
    <col min="14850" max="14850" width="11.5703125" style="26" bestFit="1" customWidth="1"/>
    <col min="14851" max="14851" width="10" style="26" bestFit="1" customWidth="1"/>
    <col min="14852" max="14852" width="7.28515625" style="26" customWidth="1"/>
    <col min="14853" max="14853" width="9.140625" style="26"/>
    <col min="14854" max="14854" width="8.42578125" style="26" customWidth="1"/>
    <col min="14855" max="14856" width="9.140625" style="26"/>
    <col min="14857" max="14857" width="7" style="26" bestFit="1" customWidth="1"/>
    <col min="14858" max="15104" width="9.140625" style="26"/>
    <col min="15105" max="15105" width="13.85546875" style="26" bestFit="1" customWidth="1"/>
    <col min="15106" max="15106" width="11.5703125" style="26" bestFit="1" customWidth="1"/>
    <col min="15107" max="15107" width="10" style="26" bestFit="1" customWidth="1"/>
    <col min="15108" max="15108" width="7.28515625" style="26" customWidth="1"/>
    <col min="15109" max="15109" width="9.140625" style="26"/>
    <col min="15110" max="15110" width="8.42578125" style="26" customWidth="1"/>
    <col min="15111" max="15112" width="9.140625" style="26"/>
    <col min="15113" max="15113" width="7" style="26" bestFit="1" customWidth="1"/>
    <col min="15114" max="15360" width="9.140625" style="26"/>
    <col min="15361" max="15361" width="13.85546875" style="26" bestFit="1" customWidth="1"/>
    <col min="15362" max="15362" width="11.5703125" style="26" bestFit="1" customWidth="1"/>
    <col min="15363" max="15363" width="10" style="26" bestFit="1" customWidth="1"/>
    <col min="15364" max="15364" width="7.28515625" style="26" customWidth="1"/>
    <col min="15365" max="15365" width="9.140625" style="26"/>
    <col min="15366" max="15366" width="8.42578125" style="26" customWidth="1"/>
    <col min="15367" max="15368" width="9.140625" style="26"/>
    <col min="15369" max="15369" width="7" style="26" bestFit="1" customWidth="1"/>
    <col min="15370" max="15616" width="9.140625" style="26"/>
    <col min="15617" max="15617" width="13.85546875" style="26" bestFit="1" customWidth="1"/>
    <col min="15618" max="15618" width="11.5703125" style="26" bestFit="1" customWidth="1"/>
    <col min="15619" max="15619" width="10" style="26" bestFit="1" customWidth="1"/>
    <col min="15620" max="15620" width="7.28515625" style="26" customWidth="1"/>
    <col min="15621" max="15621" width="9.140625" style="26"/>
    <col min="15622" max="15622" width="8.42578125" style="26" customWidth="1"/>
    <col min="15623" max="15624" width="9.140625" style="26"/>
    <col min="15625" max="15625" width="7" style="26" bestFit="1" customWidth="1"/>
    <col min="15626" max="15872" width="9.140625" style="26"/>
    <col min="15873" max="15873" width="13.85546875" style="26" bestFit="1" customWidth="1"/>
    <col min="15874" max="15874" width="11.5703125" style="26" bestFit="1" customWidth="1"/>
    <col min="15875" max="15875" width="10" style="26" bestFit="1" customWidth="1"/>
    <col min="15876" max="15876" width="7.28515625" style="26" customWidth="1"/>
    <col min="15877" max="15877" width="9.140625" style="26"/>
    <col min="15878" max="15878" width="8.42578125" style="26" customWidth="1"/>
    <col min="15879" max="15880" width="9.140625" style="26"/>
    <col min="15881" max="15881" width="7" style="26" bestFit="1" customWidth="1"/>
    <col min="15882" max="16128" width="9.140625" style="26"/>
    <col min="16129" max="16129" width="13.85546875" style="26" bestFit="1" customWidth="1"/>
    <col min="16130" max="16130" width="11.5703125" style="26" bestFit="1" customWidth="1"/>
    <col min="16131" max="16131" width="10" style="26" bestFit="1" customWidth="1"/>
    <col min="16132" max="16132" width="7.28515625" style="26" customWidth="1"/>
    <col min="16133" max="16133" width="9.140625" style="26"/>
    <col min="16134" max="16134" width="8.42578125" style="26" customWidth="1"/>
    <col min="16135" max="16136" width="9.140625" style="26"/>
    <col min="16137" max="16137" width="7" style="26" bestFit="1" customWidth="1"/>
    <col min="16138" max="16384" width="9.140625" style="26"/>
  </cols>
  <sheetData>
    <row r="1" spans="1:9" x14ac:dyDescent="0.2">
      <c r="A1" s="139" t="s">
        <v>19</v>
      </c>
      <c r="B1" s="140"/>
      <c r="C1" s="140"/>
      <c r="D1" s="140"/>
      <c r="E1" s="140"/>
      <c r="F1" s="140"/>
      <c r="G1" s="140"/>
      <c r="H1" s="140"/>
      <c r="I1" s="141"/>
    </row>
    <row r="2" spans="1:9" x14ac:dyDescent="0.2">
      <c r="A2" s="142"/>
      <c r="B2" s="143"/>
      <c r="C2" s="143"/>
      <c r="D2" s="143"/>
      <c r="E2" s="143"/>
      <c r="F2" s="143"/>
      <c r="G2" s="143"/>
      <c r="H2" s="143"/>
      <c r="I2" s="144"/>
    </row>
    <row r="3" spans="1:9" x14ac:dyDescent="0.2">
      <c r="A3" s="145" t="s">
        <v>20</v>
      </c>
      <c r="B3" s="146"/>
      <c r="C3" s="146"/>
      <c r="D3" s="146"/>
      <c r="E3" s="146"/>
      <c r="F3" s="146"/>
      <c r="G3" s="146"/>
      <c r="H3" s="146"/>
      <c r="I3" s="147"/>
    </row>
    <row r="4" spans="1:9" x14ac:dyDescent="0.2">
      <c r="A4" s="148"/>
      <c r="B4" s="149"/>
      <c r="C4" s="149"/>
      <c r="D4" s="149"/>
      <c r="E4" s="149"/>
      <c r="F4" s="149"/>
      <c r="G4" s="149"/>
      <c r="H4" s="149"/>
      <c r="I4" s="150"/>
    </row>
    <row r="5" spans="1:9" x14ac:dyDescent="0.2">
      <c r="A5" s="142"/>
      <c r="B5" s="143"/>
      <c r="C5" s="143"/>
      <c r="D5" s="143"/>
      <c r="E5" s="143"/>
      <c r="F5" s="143"/>
      <c r="G5" s="143"/>
      <c r="H5" s="143"/>
      <c r="I5" s="144"/>
    </row>
    <row r="6" spans="1:9" ht="27.75" customHeight="1" x14ac:dyDescent="0.2">
      <c r="A6" s="151" t="s">
        <v>21</v>
      </c>
      <c r="B6" s="152"/>
      <c r="C6" s="152"/>
      <c r="D6" s="152"/>
      <c r="E6" s="152"/>
      <c r="F6" s="152"/>
      <c r="G6" s="152"/>
      <c r="H6" s="152"/>
      <c r="I6" s="153"/>
    </row>
    <row r="7" spans="1:9" ht="18" customHeight="1" x14ac:dyDescent="0.2">
      <c r="A7" s="154"/>
      <c r="B7" s="155"/>
      <c r="C7" s="155"/>
      <c r="D7" s="155"/>
      <c r="E7" s="155"/>
      <c r="F7" s="155"/>
      <c r="G7" s="155"/>
      <c r="H7" s="155"/>
      <c r="I7" s="156"/>
    </row>
    <row r="8" spans="1:9" ht="67.5" customHeight="1" x14ac:dyDescent="0.2">
      <c r="A8" s="151" t="s">
        <v>100</v>
      </c>
      <c r="B8" s="152"/>
      <c r="C8" s="152"/>
      <c r="D8" s="152"/>
      <c r="E8" s="152"/>
      <c r="F8" s="152"/>
      <c r="G8" s="152"/>
      <c r="H8" s="152"/>
      <c r="I8" s="153"/>
    </row>
    <row r="9" spans="1:9" ht="15.75" customHeight="1" x14ac:dyDescent="0.2">
      <c r="A9" s="154"/>
      <c r="B9" s="155"/>
      <c r="C9" s="155"/>
      <c r="D9" s="155"/>
      <c r="E9" s="155"/>
      <c r="F9" s="155"/>
      <c r="G9" s="155"/>
      <c r="H9" s="155"/>
      <c r="I9" s="156"/>
    </row>
    <row r="10" spans="1:9" s="28" customFormat="1" ht="37.5" customHeight="1" x14ac:dyDescent="0.2">
      <c r="A10" s="151" t="s">
        <v>22</v>
      </c>
      <c r="B10" s="152"/>
      <c r="C10" s="152"/>
      <c r="D10" s="152"/>
      <c r="E10" s="152"/>
      <c r="F10" s="152"/>
      <c r="G10" s="152"/>
      <c r="H10" s="152"/>
      <c r="I10" s="153"/>
    </row>
    <row r="11" spans="1:9" x14ac:dyDescent="0.2">
      <c r="A11" s="106"/>
      <c r="I11" s="107"/>
    </row>
    <row r="12" spans="1:9" s="30" customFormat="1" ht="25.5" x14ac:dyDescent="0.2">
      <c r="A12" s="108"/>
      <c r="B12" s="29" t="s">
        <v>23</v>
      </c>
      <c r="C12" s="29" t="s">
        <v>24</v>
      </c>
      <c r="D12" s="157"/>
      <c r="E12" s="29" t="s">
        <v>25</v>
      </c>
      <c r="F12" s="29" t="s">
        <v>26</v>
      </c>
      <c r="G12" s="159"/>
      <c r="H12" s="124" t="s">
        <v>27</v>
      </c>
      <c r="I12" s="125" t="s">
        <v>28</v>
      </c>
    </row>
    <row r="13" spans="1:9" s="33" customFormat="1" ht="64.5" customHeight="1" x14ac:dyDescent="0.2">
      <c r="A13" s="108" t="s">
        <v>29</v>
      </c>
      <c r="B13" s="31">
        <v>15</v>
      </c>
      <c r="C13" s="31">
        <v>183</v>
      </c>
      <c r="D13" s="158"/>
      <c r="E13" s="32">
        <f>MONTH(C13)</f>
        <v>7</v>
      </c>
      <c r="F13" s="32">
        <f>DAY(C13)</f>
        <v>1</v>
      </c>
      <c r="G13" s="160"/>
      <c r="H13" s="118">
        <f>MONTH(C13+240)</f>
        <v>2</v>
      </c>
      <c r="I13" s="119">
        <f>DAY(C13+240)</f>
        <v>26</v>
      </c>
    </row>
    <row r="14" spans="1:9" x14ac:dyDescent="0.2">
      <c r="A14" s="108"/>
      <c r="B14" s="27"/>
      <c r="C14" s="27"/>
      <c r="D14" s="158"/>
      <c r="E14" s="27"/>
      <c r="F14" s="27"/>
      <c r="G14" s="160"/>
      <c r="H14" s="120"/>
      <c r="I14" s="121"/>
    </row>
    <row r="15" spans="1:9" ht="54" x14ac:dyDescent="0.2">
      <c r="A15" s="108" t="s">
        <v>30</v>
      </c>
      <c r="B15" s="35"/>
      <c r="C15" s="35"/>
      <c r="D15" s="158"/>
      <c r="E15" s="34">
        <f>MONTH(C15)</f>
        <v>1</v>
      </c>
      <c r="F15" s="34">
        <f>DAY(C15)</f>
        <v>0</v>
      </c>
      <c r="G15" s="160"/>
      <c r="H15" s="122">
        <f>MONTH(C15+240)</f>
        <v>8</v>
      </c>
      <c r="I15" s="123">
        <f>DAY(C15+240)</f>
        <v>27</v>
      </c>
    </row>
    <row r="16" spans="1:9" x14ac:dyDescent="0.2">
      <c r="A16" s="110"/>
      <c r="B16" s="27"/>
      <c r="C16" s="27"/>
      <c r="D16" s="158"/>
      <c r="E16" s="27"/>
      <c r="F16" s="27"/>
      <c r="G16" s="160"/>
      <c r="H16" s="120"/>
      <c r="I16" s="121"/>
    </row>
    <row r="17" spans="1:9" ht="54" x14ac:dyDescent="0.2">
      <c r="A17" s="108" t="s">
        <v>31</v>
      </c>
      <c r="B17" s="36"/>
      <c r="C17" s="37"/>
      <c r="D17" s="158"/>
      <c r="E17" s="34">
        <f>MONTH(C17)</f>
        <v>1</v>
      </c>
      <c r="F17" s="34">
        <f>DAY(C17)</f>
        <v>0</v>
      </c>
      <c r="G17" s="160"/>
      <c r="H17" s="122">
        <f>MONTH(C17+240)</f>
        <v>8</v>
      </c>
      <c r="I17" s="123">
        <f>DAY(C17+240)</f>
        <v>27</v>
      </c>
    </row>
    <row r="18" spans="1:9" x14ac:dyDescent="0.2">
      <c r="A18" s="110"/>
      <c r="B18" s="27"/>
      <c r="C18" s="27"/>
      <c r="D18" s="27"/>
      <c r="E18" s="27"/>
      <c r="F18" s="27"/>
      <c r="G18" s="27"/>
      <c r="H18" s="27"/>
      <c r="I18" s="109"/>
    </row>
    <row r="19" spans="1:9" ht="64.5" customHeight="1" thickBot="1" x14ac:dyDescent="0.25">
      <c r="A19" s="136" t="s">
        <v>32</v>
      </c>
      <c r="B19" s="137"/>
      <c r="C19" s="137"/>
      <c r="D19" s="137"/>
      <c r="E19" s="137"/>
      <c r="F19" s="137"/>
      <c r="G19" s="137"/>
      <c r="H19" s="137"/>
      <c r="I19" s="138"/>
    </row>
  </sheetData>
  <sheetProtection algorithmName="SHA-512" hashValue="zeZm5IMLo9cbOaKMd9AHOkRZydV5NHZ7/l+GRt178SDCgT1c+I0pmFYmbKrgKPkohZ1GpOQDJmrUM6SV+NkH4Q==" saltValue="v2iXRckKZebXDqHecoLpOA==" spinCount="100000" sheet="1" objects="1" scenarios="1"/>
  <protectedRanges>
    <protectedRange sqref="B15:C15 B17:C17" name="Range1"/>
  </protectedRanges>
  <mergeCells count="12">
    <mergeCell ref="A19:I19"/>
    <mergeCell ref="A1:I1"/>
    <mergeCell ref="A2:I2"/>
    <mergeCell ref="A3:I4"/>
    <mergeCell ref="A5:I5"/>
    <mergeCell ref="A6:I6"/>
    <mergeCell ref="A7:I7"/>
    <mergeCell ref="A8:I8"/>
    <mergeCell ref="A9:I9"/>
    <mergeCell ref="A10:I10"/>
    <mergeCell ref="D12:D17"/>
    <mergeCell ref="G12:G17"/>
  </mergeCells>
  <pageMargins left="0.70866141732283472" right="0.70866141732283472" top="0.74803149606299213" bottom="0.74803149606299213" header="0.31496062992125984" footer="0.31496062992125984"/>
  <pageSetup scale="90"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33"/>
  <sheetViews>
    <sheetView workbookViewId="0">
      <selection activeCell="E4" sqref="E4:F4"/>
    </sheetView>
  </sheetViews>
  <sheetFormatPr defaultRowHeight="12.75" x14ac:dyDescent="0.2"/>
  <cols>
    <col min="1" max="1" width="4" style="54" bestFit="1" customWidth="1"/>
    <col min="2" max="2" width="14.140625" style="54" customWidth="1"/>
    <col min="3" max="3" width="42.140625" style="54" customWidth="1"/>
    <col min="4" max="4" width="31.85546875" style="54" customWidth="1"/>
    <col min="5" max="5" width="12.7109375" style="54" customWidth="1"/>
    <col min="6" max="6" width="12.28515625" style="54" customWidth="1"/>
    <col min="7" max="7" width="14.85546875" style="54" customWidth="1"/>
    <col min="8" max="256" width="9.140625" style="54"/>
    <col min="257" max="257" width="4" style="54" bestFit="1" customWidth="1"/>
    <col min="258" max="258" width="14.140625" style="54" customWidth="1"/>
    <col min="259" max="259" width="43.28515625" style="54" customWidth="1"/>
    <col min="260" max="260" width="31.140625" style="54" customWidth="1"/>
    <col min="261" max="261" width="10.7109375" style="54" customWidth="1"/>
    <col min="262" max="262" width="9.140625" style="54" customWidth="1"/>
    <col min="263" max="263" width="11.85546875" style="54" customWidth="1"/>
    <col min="264" max="512" width="9.140625" style="54"/>
    <col min="513" max="513" width="4" style="54" bestFit="1" customWidth="1"/>
    <col min="514" max="514" width="14.140625" style="54" customWidth="1"/>
    <col min="515" max="515" width="43.28515625" style="54" customWidth="1"/>
    <col min="516" max="516" width="31.140625" style="54" customWidth="1"/>
    <col min="517" max="517" width="10.7109375" style="54" customWidth="1"/>
    <col min="518" max="518" width="9.140625" style="54" customWidth="1"/>
    <col min="519" max="519" width="11.85546875" style="54" customWidth="1"/>
    <col min="520" max="768" width="9.140625" style="54"/>
    <col min="769" max="769" width="4" style="54" bestFit="1" customWidth="1"/>
    <col min="770" max="770" width="14.140625" style="54" customWidth="1"/>
    <col min="771" max="771" width="43.28515625" style="54" customWidth="1"/>
    <col min="772" max="772" width="31.140625" style="54" customWidth="1"/>
    <col min="773" max="773" width="10.7109375" style="54" customWidth="1"/>
    <col min="774" max="774" width="9.140625" style="54" customWidth="1"/>
    <col min="775" max="775" width="11.85546875" style="54" customWidth="1"/>
    <col min="776" max="1024" width="9.140625" style="54"/>
    <col min="1025" max="1025" width="4" style="54" bestFit="1" customWidth="1"/>
    <col min="1026" max="1026" width="14.140625" style="54" customWidth="1"/>
    <col min="1027" max="1027" width="43.28515625" style="54" customWidth="1"/>
    <col min="1028" max="1028" width="31.140625" style="54" customWidth="1"/>
    <col min="1029" max="1029" width="10.7109375" style="54" customWidth="1"/>
    <col min="1030" max="1030" width="9.140625" style="54" customWidth="1"/>
    <col min="1031" max="1031" width="11.85546875" style="54" customWidth="1"/>
    <col min="1032" max="1280" width="9.140625" style="54"/>
    <col min="1281" max="1281" width="4" style="54" bestFit="1" customWidth="1"/>
    <col min="1282" max="1282" width="14.140625" style="54" customWidth="1"/>
    <col min="1283" max="1283" width="43.28515625" style="54" customWidth="1"/>
    <col min="1284" max="1284" width="31.140625" style="54" customWidth="1"/>
    <col min="1285" max="1285" width="10.7109375" style="54" customWidth="1"/>
    <col min="1286" max="1286" width="9.140625" style="54" customWidth="1"/>
    <col min="1287" max="1287" width="11.85546875" style="54" customWidth="1"/>
    <col min="1288" max="1536" width="9.140625" style="54"/>
    <col min="1537" max="1537" width="4" style="54" bestFit="1" customWidth="1"/>
    <col min="1538" max="1538" width="14.140625" style="54" customWidth="1"/>
    <col min="1539" max="1539" width="43.28515625" style="54" customWidth="1"/>
    <col min="1540" max="1540" width="31.140625" style="54" customWidth="1"/>
    <col min="1541" max="1541" width="10.7109375" style="54" customWidth="1"/>
    <col min="1542" max="1542" width="9.140625" style="54" customWidth="1"/>
    <col min="1543" max="1543" width="11.85546875" style="54" customWidth="1"/>
    <col min="1544" max="1792" width="9.140625" style="54"/>
    <col min="1793" max="1793" width="4" style="54" bestFit="1" customWidth="1"/>
    <col min="1794" max="1794" width="14.140625" style="54" customWidth="1"/>
    <col min="1795" max="1795" width="43.28515625" style="54" customWidth="1"/>
    <col min="1796" max="1796" width="31.140625" style="54" customWidth="1"/>
    <col min="1797" max="1797" width="10.7109375" style="54" customWidth="1"/>
    <col min="1798" max="1798" width="9.140625" style="54" customWidth="1"/>
    <col min="1799" max="1799" width="11.85546875" style="54" customWidth="1"/>
    <col min="1800" max="2048" width="9.140625" style="54"/>
    <col min="2049" max="2049" width="4" style="54" bestFit="1" customWidth="1"/>
    <col min="2050" max="2050" width="14.140625" style="54" customWidth="1"/>
    <col min="2051" max="2051" width="43.28515625" style="54" customWidth="1"/>
    <col min="2052" max="2052" width="31.140625" style="54" customWidth="1"/>
    <col min="2053" max="2053" width="10.7109375" style="54" customWidth="1"/>
    <col min="2054" max="2054" width="9.140625" style="54" customWidth="1"/>
    <col min="2055" max="2055" width="11.85546875" style="54" customWidth="1"/>
    <col min="2056" max="2304" width="9.140625" style="54"/>
    <col min="2305" max="2305" width="4" style="54" bestFit="1" customWidth="1"/>
    <col min="2306" max="2306" width="14.140625" style="54" customWidth="1"/>
    <col min="2307" max="2307" width="43.28515625" style="54" customWidth="1"/>
    <col min="2308" max="2308" width="31.140625" style="54" customWidth="1"/>
    <col min="2309" max="2309" width="10.7109375" style="54" customWidth="1"/>
    <col min="2310" max="2310" width="9.140625" style="54" customWidth="1"/>
    <col min="2311" max="2311" width="11.85546875" style="54" customWidth="1"/>
    <col min="2312" max="2560" width="9.140625" style="54"/>
    <col min="2561" max="2561" width="4" style="54" bestFit="1" customWidth="1"/>
    <col min="2562" max="2562" width="14.140625" style="54" customWidth="1"/>
    <col min="2563" max="2563" width="43.28515625" style="54" customWidth="1"/>
    <col min="2564" max="2564" width="31.140625" style="54" customWidth="1"/>
    <col min="2565" max="2565" width="10.7109375" style="54" customWidth="1"/>
    <col min="2566" max="2566" width="9.140625" style="54" customWidth="1"/>
    <col min="2567" max="2567" width="11.85546875" style="54" customWidth="1"/>
    <col min="2568" max="2816" width="9.140625" style="54"/>
    <col min="2817" max="2817" width="4" style="54" bestFit="1" customWidth="1"/>
    <col min="2818" max="2818" width="14.140625" style="54" customWidth="1"/>
    <col min="2819" max="2819" width="43.28515625" style="54" customWidth="1"/>
    <col min="2820" max="2820" width="31.140625" style="54" customWidth="1"/>
    <col min="2821" max="2821" width="10.7109375" style="54" customWidth="1"/>
    <col min="2822" max="2822" width="9.140625" style="54" customWidth="1"/>
    <col min="2823" max="2823" width="11.85546875" style="54" customWidth="1"/>
    <col min="2824" max="3072" width="9.140625" style="54"/>
    <col min="3073" max="3073" width="4" style="54" bestFit="1" customWidth="1"/>
    <col min="3074" max="3074" width="14.140625" style="54" customWidth="1"/>
    <col min="3075" max="3075" width="43.28515625" style="54" customWidth="1"/>
    <col min="3076" max="3076" width="31.140625" style="54" customWidth="1"/>
    <col min="3077" max="3077" width="10.7109375" style="54" customWidth="1"/>
    <col min="3078" max="3078" width="9.140625" style="54" customWidth="1"/>
    <col min="3079" max="3079" width="11.85546875" style="54" customWidth="1"/>
    <col min="3080" max="3328" width="9.140625" style="54"/>
    <col min="3329" max="3329" width="4" style="54" bestFit="1" customWidth="1"/>
    <col min="3330" max="3330" width="14.140625" style="54" customWidth="1"/>
    <col min="3331" max="3331" width="43.28515625" style="54" customWidth="1"/>
    <col min="3332" max="3332" width="31.140625" style="54" customWidth="1"/>
    <col min="3333" max="3333" width="10.7109375" style="54" customWidth="1"/>
    <col min="3334" max="3334" width="9.140625" style="54" customWidth="1"/>
    <col min="3335" max="3335" width="11.85546875" style="54" customWidth="1"/>
    <col min="3336" max="3584" width="9.140625" style="54"/>
    <col min="3585" max="3585" width="4" style="54" bestFit="1" customWidth="1"/>
    <col min="3586" max="3586" width="14.140625" style="54" customWidth="1"/>
    <col min="3587" max="3587" width="43.28515625" style="54" customWidth="1"/>
    <col min="3588" max="3588" width="31.140625" style="54" customWidth="1"/>
    <col min="3589" max="3589" width="10.7109375" style="54" customWidth="1"/>
    <col min="3590" max="3590" width="9.140625" style="54" customWidth="1"/>
    <col min="3591" max="3591" width="11.85546875" style="54" customWidth="1"/>
    <col min="3592" max="3840" width="9.140625" style="54"/>
    <col min="3841" max="3841" width="4" style="54" bestFit="1" customWidth="1"/>
    <col min="3842" max="3842" width="14.140625" style="54" customWidth="1"/>
    <col min="3843" max="3843" width="43.28515625" style="54" customWidth="1"/>
    <col min="3844" max="3844" width="31.140625" style="54" customWidth="1"/>
    <col min="3845" max="3845" width="10.7109375" style="54" customWidth="1"/>
    <col min="3846" max="3846" width="9.140625" style="54" customWidth="1"/>
    <col min="3847" max="3847" width="11.85546875" style="54" customWidth="1"/>
    <col min="3848" max="4096" width="9.140625" style="54"/>
    <col min="4097" max="4097" width="4" style="54" bestFit="1" customWidth="1"/>
    <col min="4098" max="4098" width="14.140625" style="54" customWidth="1"/>
    <col min="4099" max="4099" width="43.28515625" style="54" customWidth="1"/>
    <col min="4100" max="4100" width="31.140625" style="54" customWidth="1"/>
    <col min="4101" max="4101" width="10.7109375" style="54" customWidth="1"/>
    <col min="4102" max="4102" width="9.140625" style="54" customWidth="1"/>
    <col min="4103" max="4103" width="11.85546875" style="54" customWidth="1"/>
    <col min="4104" max="4352" width="9.140625" style="54"/>
    <col min="4353" max="4353" width="4" style="54" bestFit="1" customWidth="1"/>
    <col min="4354" max="4354" width="14.140625" style="54" customWidth="1"/>
    <col min="4355" max="4355" width="43.28515625" style="54" customWidth="1"/>
    <col min="4356" max="4356" width="31.140625" style="54" customWidth="1"/>
    <col min="4357" max="4357" width="10.7109375" style="54" customWidth="1"/>
    <col min="4358" max="4358" width="9.140625" style="54" customWidth="1"/>
    <col min="4359" max="4359" width="11.85546875" style="54" customWidth="1"/>
    <col min="4360" max="4608" width="9.140625" style="54"/>
    <col min="4609" max="4609" width="4" style="54" bestFit="1" customWidth="1"/>
    <col min="4610" max="4610" width="14.140625" style="54" customWidth="1"/>
    <col min="4611" max="4611" width="43.28515625" style="54" customWidth="1"/>
    <col min="4612" max="4612" width="31.140625" style="54" customWidth="1"/>
    <col min="4613" max="4613" width="10.7109375" style="54" customWidth="1"/>
    <col min="4614" max="4614" width="9.140625" style="54" customWidth="1"/>
    <col min="4615" max="4615" width="11.85546875" style="54" customWidth="1"/>
    <col min="4616" max="4864" width="9.140625" style="54"/>
    <col min="4865" max="4865" width="4" style="54" bestFit="1" customWidth="1"/>
    <col min="4866" max="4866" width="14.140625" style="54" customWidth="1"/>
    <col min="4867" max="4867" width="43.28515625" style="54" customWidth="1"/>
    <col min="4868" max="4868" width="31.140625" style="54" customWidth="1"/>
    <col min="4869" max="4869" width="10.7109375" style="54" customWidth="1"/>
    <col min="4870" max="4870" width="9.140625" style="54" customWidth="1"/>
    <col min="4871" max="4871" width="11.85546875" style="54" customWidth="1"/>
    <col min="4872" max="5120" width="9.140625" style="54"/>
    <col min="5121" max="5121" width="4" style="54" bestFit="1" customWidth="1"/>
    <col min="5122" max="5122" width="14.140625" style="54" customWidth="1"/>
    <col min="5123" max="5123" width="43.28515625" style="54" customWidth="1"/>
    <col min="5124" max="5124" width="31.140625" style="54" customWidth="1"/>
    <col min="5125" max="5125" width="10.7109375" style="54" customWidth="1"/>
    <col min="5126" max="5126" width="9.140625" style="54" customWidth="1"/>
    <col min="5127" max="5127" width="11.85546875" style="54" customWidth="1"/>
    <col min="5128" max="5376" width="9.140625" style="54"/>
    <col min="5377" max="5377" width="4" style="54" bestFit="1" customWidth="1"/>
    <col min="5378" max="5378" width="14.140625" style="54" customWidth="1"/>
    <col min="5379" max="5379" width="43.28515625" style="54" customWidth="1"/>
    <col min="5380" max="5380" width="31.140625" style="54" customWidth="1"/>
    <col min="5381" max="5381" width="10.7109375" style="54" customWidth="1"/>
    <col min="5382" max="5382" width="9.140625" style="54" customWidth="1"/>
    <col min="5383" max="5383" width="11.85546875" style="54" customWidth="1"/>
    <col min="5384" max="5632" width="9.140625" style="54"/>
    <col min="5633" max="5633" width="4" style="54" bestFit="1" customWidth="1"/>
    <col min="5634" max="5634" width="14.140625" style="54" customWidth="1"/>
    <col min="5635" max="5635" width="43.28515625" style="54" customWidth="1"/>
    <col min="5636" max="5636" width="31.140625" style="54" customWidth="1"/>
    <col min="5637" max="5637" width="10.7109375" style="54" customWidth="1"/>
    <col min="5638" max="5638" width="9.140625" style="54" customWidth="1"/>
    <col min="5639" max="5639" width="11.85546875" style="54" customWidth="1"/>
    <col min="5640" max="5888" width="9.140625" style="54"/>
    <col min="5889" max="5889" width="4" style="54" bestFit="1" customWidth="1"/>
    <col min="5890" max="5890" width="14.140625" style="54" customWidth="1"/>
    <col min="5891" max="5891" width="43.28515625" style="54" customWidth="1"/>
    <col min="5892" max="5892" width="31.140625" style="54" customWidth="1"/>
    <col min="5893" max="5893" width="10.7109375" style="54" customWidth="1"/>
    <col min="5894" max="5894" width="9.140625" style="54" customWidth="1"/>
    <col min="5895" max="5895" width="11.85546875" style="54" customWidth="1"/>
    <col min="5896" max="6144" width="9.140625" style="54"/>
    <col min="6145" max="6145" width="4" style="54" bestFit="1" customWidth="1"/>
    <col min="6146" max="6146" width="14.140625" style="54" customWidth="1"/>
    <col min="6147" max="6147" width="43.28515625" style="54" customWidth="1"/>
    <col min="6148" max="6148" width="31.140625" style="54" customWidth="1"/>
    <col min="6149" max="6149" width="10.7109375" style="54" customWidth="1"/>
    <col min="6150" max="6150" width="9.140625" style="54" customWidth="1"/>
    <col min="6151" max="6151" width="11.85546875" style="54" customWidth="1"/>
    <col min="6152" max="6400" width="9.140625" style="54"/>
    <col min="6401" max="6401" width="4" style="54" bestFit="1" customWidth="1"/>
    <col min="6402" max="6402" width="14.140625" style="54" customWidth="1"/>
    <col min="6403" max="6403" width="43.28515625" style="54" customWidth="1"/>
    <col min="6404" max="6404" width="31.140625" style="54" customWidth="1"/>
    <col min="6405" max="6405" width="10.7109375" style="54" customWidth="1"/>
    <col min="6406" max="6406" width="9.140625" style="54" customWidth="1"/>
    <col min="6407" max="6407" width="11.85546875" style="54" customWidth="1"/>
    <col min="6408" max="6656" width="9.140625" style="54"/>
    <col min="6657" max="6657" width="4" style="54" bestFit="1" customWidth="1"/>
    <col min="6658" max="6658" width="14.140625" style="54" customWidth="1"/>
    <col min="6659" max="6659" width="43.28515625" style="54" customWidth="1"/>
    <col min="6660" max="6660" width="31.140625" style="54" customWidth="1"/>
    <col min="6661" max="6661" width="10.7109375" style="54" customWidth="1"/>
    <col min="6662" max="6662" width="9.140625" style="54" customWidth="1"/>
    <col min="6663" max="6663" width="11.85546875" style="54" customWidth="1"/>
    <col min="6664" max="6912" width="9.140625" style="54"/>
    <col min="6913" max="6913" width="4" style="54" bestFit="1" customWidth="1"/>
    <col min="6914" max="6914" width="14.140625" style="54" customWidth="1"/>
    <col min="6915" max="6915" width="43.28515625" style="54" customWidth="1"/>
    <col min="6916" max="6916" width="31.140625" style="54" customWidth="1"/>
    <col min="6917" max="6917" width="10.7109375" style="54" customWidth="1"/>
    <col min="6918" max="6918" width="9.140625" style="54" customWidth="1"/>
    <col min="6919" max="6919" width="11.85546875" style="54" customWidth="1"/>
    <col min="6920" max="7168" width="9.140625" style="54"/>
    <col min="7169" max="7169" width="4" style="54" bestFit="1" customWidth="1"/>
    <col min="7170" max="7170" width="14.140625" style="54" customWidth="1"/>
    <col min="7171" max="7171" width="43.28515625" style="54" customWidth="1"/>
    <col min="7172" max="7172" width="31.140625" style="54" customWidth="1"/>
    <col min="7173" max="7173" width="10.7109375" style="54" customWidth="1"/>
    <col min="7174" max="7174" width="9.140625" style="54" customWidth="1"/>
    <col min="7175" max="7175" width="11.85546875" style="54" customWidth="1"/>
    <col min="7176" max="7424" width="9.140625" style="54"/>
    <col min="7425" max="7425" width="4" style="54" bestFit="1" customWidth="1"/>
    <col min="7426" max="7426" width="14.140625" style="54" customWidth="1"/>
    <col min="7427" max="7427" width="43.28515625" style="54" customWidth="1"/>
    <col min="7428" max="7428" width="31.140625" style="54" customWidth="1"/>
    <col min="7429" max="7429" width="10.7109375" style="54" customWidth="1"/>
    <col min="7430" max="7430" width="9.140625" style="54" customWidth="1"/>
    <col min="7431" max="7431" width="11.85546875" style="54" customWidth="1"/>
    <col min="7432" max="7680" width="9.140625" style="54"/>
    <col min="7681" max="7681" width="4" style="54" bestFit="1" customWidth="1"/>
    <col min="7682" max="7682" width="14.140625" style="54" customWidth="1"/>
    <col min="7683" max="7683" width="43.28515625" style="54" customWidth="1"/>
    <col min="7684" max="7684" width="31.140625" style="54" customWidth="1"/>
    <col min="7685" max="7685" width="10.7109375" style="54" customWidth="1"/>
    <col min="7686" max="7686" width="9.140625" style="54" customWidth="1"/>
    <col min="7687" max="7687" width="11.85546875" style="54" customWidth="1"/>
    <col min="7688" max="7936" width="9.140625" style="54"/>
    <col min="7937" max="7937" width="4" style="54" bestFit="1" customWidth="1"/>
    <col min="7938" max="7938" width="14.140625" style="54" customWidth="1"/>
    <col min="7939" max="7939" width="43.28515625" style="54" customWidth="1"/>
    <col min="7940" max="7940" width="31.140625" style="54" customWidth="1"/>
    <col min="7941" max="7941" width="10.7109375" style="54" customWidth="1"/>
    <col min="7942" max="7942" width="9.140625" style="54" customWidth="1"/>
    <col min="7943" max="7943" width="11.85546875" style="54" customWidth="1"/>
    <col min="7944" max="8192" width="9.140625" style="54"/>
    <col min="8193" max="8193" width="4" style="54" bestFit="1" customWidth="1"/>
    <col min="8194" max="8194" width="14.140625" style="54" customWidth="1"/>
    <col min="8195" max="8195" width="43.28515625" style="54" customWidth="1"/>
    <col min="8196" max="8196" width="31.140625" style="54" customWidth="1"/>
    <col min="8197" max="8197" width="10.7109375" style="54" customWidth="1"/>
    <col min="8198" max="8198" width="9.140625" style="54" customWidth="1"/>
    <col min="8199" max="8199" width="11.85546875" style="54" customWidth="1"/>
    <col min="8200" max="8448" width="9.140625" style="54"/>
    <col min="8449" max="8449" width="4" style="54" bestFit="1" customWidth="1"/>
    <col min="8450" max="8450" width="14.140625" style="54" customWidth="1"/>
    <col min="8451" max="8451" width="43.28515625" style="54" customWidth="1"/>
    <col min="8452" max="8452" width="31.140625" style="54" customWidth="1"/>
    <col min="8453" max="8453" width="10.7109375" style="54" customWidth="1"/>
    <col min="8454" max="8454" width="9.140625" style="54" customWidth="1"/>
    <col min="8455" max="8455" width="11.85546875" style="54" customWidth="1"/>
    <col min="8456" max="8704" width="9.140625" style="54"/>
    <col min="8705" max="8705" width="4" style="54" bestFit="1" customWidth="1"/>
    <col min="8706" max="8706" width="14.140625" style="54" customWidth="1"/>
    <col min="8707" max="8707" width="43.28515625" style="54" customWidth="1"/>
    <col min="8708" max="8708" width="31.140625" style="54" customWidth="1"/>
    <col min="8709" max="8709" width="10.7109375" style="54" customWidth="1"/>
    <col min="8710" max="8710" width="9.140625" style="54" customWidth="1"/>
    <col min="8711" max="8711" width="11.85546875" style="54" customWidth="1"/>
    <col min="8712" max="8960" width="9.140625" style="54"/>
    <col min="8961" max="8961" width="4" style="54" bestFit="1" customWidth="1"/>
    <col min="8962" max="8962" width="14.140625" style="54" customWidth="1"/>
    <col min="8963" max="8963" width="43.28515625" style="54" customWidth="1"/>
    <col min="8964" max="8964" width="31.140625" style="54" customWidth="1"/>
    <col min="8965" max="8965" width="10.7109375" style="54" customWidth="1"/>
    <col min="8966" max="8966" width="9.140625" style="54" customWidth="1"/>
    <col min="8967" max="8967" width="11.85546875" style="54" customWidth="1"/>
    <col min="8968" max="9216" width="9.140625" style="54"/>
    <col min="9217" max="9217" width="4" style="54" bestFit="1" customWidth="1"/>
    <col min="9218" max="9218" width="14.140625" style="54" customWidth="1"/>
    <col min="9219" max="9219" width="43.28515625" style="54" customWidth="1"/>
    <col min="9220" max="9220" width="31.140625" style="54" customWidth="1"/>
    <col min="9221" max="9221" width="10.7109375" style="54" customWidth="1"/>
    <col min="9222" max="9222" width="9.140625" style="54" customWidth="1"/>
    <col min="9223" max="9223" width="11.85546875" style="54" customWidth="1"/>
    <col min="9224" max="9472" width="9.140625" style="54"/>
    <col min="9473" max="9473" width="4" style="54" bestFit="1" customWidth="1"/>
    <col min="9474" max="9474" width="14.140625" style="54" customWidth="1"/>
    <col min="9475" max="9475" width="43.28515625" style="54" customWidth="1"/>
    <col min="9476" max="9476" width="31.140625" style="54" customWidth="1"/>
    <col min="9477" max="9477" width="10.7109375" style="54" customWidth="1"/>
    <col min="9478" max="9478" width="9.140625" style="54" customWidth="1"/>
    <col min="9479" max="9479" width="11.85546875" style="54" customWidth="1"/>
    <col min="9480" max="9728" width="9.140625" style="54"/>
    <col min="9729" max="9729" width="4" style="54" bestFit="1" customWidth="1"/>
    <col min="9730" max="9730" width="14.140625" style="54" customWidth="1"/>
    <col min="9731" max="9731" width="43.28515625" style="54" customWidth="1"/>
    <col min="9732" max="9732" width="31.140625" style="54" customWidth="1"/>
    <col min="9733" max="9733" width="10.7109375" style="54" customWidth="1"/>
    <col min="9734" max="9734" width="9.140625" style="54" customWidth="1"/>
    <col min="9735" max="9735" width="11.85546875" style="54" customWidth="1"/>
    <col min="9736" max="9984" width="9.140625" style="54"/>
    <col min="9985" max="9985" width="4" style="54" bestFit="1" customWidth="1"/>
    <col min="9986" max="9986" width="14.140625" style="54" customWidth="1"/>
    <col min="9987" max="9987" width="43.28515625" style="54" customWidth="1"/>
    <col min="9988" max="9988" width="31.140625" style="54" customWidth="1"/>
    <col min="9989" max="9989" width="10.7109375" style="54" customWidth="1"/>
    <col min="9990" max="9990" width="9.140625" style="54" customWidth="1"/>
    <col min="9991" max="9991" width="11.85546875" style="54" customWidth="1"/>
    <col min="9992" max="10240" width="9.140625" style="54"/>
    <col min="10241" max="10241" width="4" style="54" bestFit="1" customWidth="1"/>
    <col min="10242" max="10242" width="14.140625" style="54" customWidth="1"/>
    <col min="10243" max="10243" width="43.28515625" style="54" customWidth="1"/>
    <col min="10244" max="10244" width="31.140625" style="54" customWidth="1"/>
    <col min="10245" max="10245" width="10.7109375" style="54" customWidth="1"/>
    <col min="10246" max="10246" width="9.140625" style="54" customWidth="1"/>
    <col min="10247" max="10247" width="11.85546875" style="54" customWidth="1"/>
    <col min="10248" max="10496" width="9.140625" style="54"/>
    <col min="10497" max="10497" width="4" style="54" bestFit="1" customWidth="1"/>
    <col min="10498" max="10498" width="14.140625" style="54" customWidth="1"/>
    <col min="10499" max="10499" width="43.28515625" style="54" customWidth="1"/>
    <col min="10500" max="10500" width="31.140625" style="54" customWidth="1"/>
    <col min="10501" max="10501" width="10.7109375" style="54" customWidth="1"/>
    <col min="10502" max="10502" width="9.140625" style="54" customWidth="1"/>
    <col min="10503" max="10503" width="11.85546875" style="54" customWidth="1"/>
    <col min="10504" max="10752" width="9.140625" style="54"/>
    <col min="10753" max="10753" width="4" style="54" bestFit="1" customWidth="1"/>
    <col min="10754" max="10754" width="14.140625" style="54" customWidth="1"/>
    <col min="10755" max="10755" width="43.28515625" style="54" customWidth="1"/>
    <col min="10756" max="10756" width="31.140625" style="54" customWidth="1"/>
    <col min="10757" max="10757" width="10.7109375" style="54" customWidth="1"/>
    <col min="10758" max="10758" width="9.140625" style="54" customWidth="1"/>
    <col min="10759" max="10759" width="11.85546875" style="54" customWidth="1"/>
    <col min="10760" max="11008" width="9.140625" style="54"/>
    <col min="11009" max="11009" width="4" style="54" bestFit="1" customWidth="1"/>
    <col min="11010" max="11010" width="14.140625" style="54" customWidth="1"/>
    <col min="11011" max="11011" width="43.28515625" style="54" customWidth="1"/>
    <col min="11012" max="11012" width="31.140625" style="54" customWidth="1"/>
    <col min="11013" max="11013" width="10.7109375" style="54" customWidth="1"/>
    <col min="11014" max="11014" width="9.140625" style="54" customWidth="1"/>
    <col min="11015" max="11015" width="11.85546875" style="54" customWidth="1"/>
    <col min="11016" max="11264" width="9.140625" style="54"/>
    <col min="11265" max="11265" width="4" style="54" bestFit="1" customWidth="1"/>
    <col min="11266" max="11266" width="14.140625" style="54" customWidth="1"/>
    <col min="11267" max="11267" width="43.28515625" style="54" customWidth="1"/>
    <col min="11268" max="11268" width="31.140625" style="54" customWidth="1"/>
    <col min="11269" max="11269" width="10.7109375" style="54" customWidth="1"/>
    <col min="11270" max="11270" width="9.140625" style="54" customWidth="1"/>
    <col min="11271" max="11271" width="11.85546875" style="54" customWidth="1"/>
    <col min="11272" max="11520" width="9.140625" style="54"/>
    <col min="11521" max="11521" width="4" style="54" bestFit="1" customWidth="1"/>
    <col min="11522" max="11522" width="14.140625" style="54" customWidth="1"/>
    <col min="11523" max="11523" width="43.28515625" style="54" customWidth="1"/>
    <col min="11524" max="11524" width="31.140625" style="54" customWidth="1"/>
    <col min="11525" max="11525" width="10.7109375" style="54" customWidth="1"/>
    <col min="11526" max="11526" width="9.140625" style="54" customWidth="1"/>
    <col min="11527" max="11527" width="11.85546875" style="54" customWidth="1"/>
    <col min="11528" max="11776" width="9.140625" style="54"/>
    <col min="11777" max="11777" width="4" style="54" bestFit="1" customWidth="1"/>
    <col min="11778" max="11778" width="14.140625" style="54" customWidth="1"/>
    <col min="11779" max="11779" width="43.28515625" style="54" customWidth="1"/>
    <col min="11780" max="11780" width="31.140625" style="54" customWidth="1"/>
    <col min="11781" max="11781" width="10.7109375" style="54" customWidth="1"/>
    <col min="11782" max="11782" width="9.140625" style="54" customWidth="1"/>
    <col min="11783" max="11783" width="11.85546875" style="54" customWidth="1"/>
    <col min="11784" max="12032" width="9.140625" style="54"/>
    <col min="12033" max="12033" width="4" style="54" bestFit="1" customWidth="1"/>
    <col min="12034" max="12034" width="14.140625" style="54" customWidth="1"/>
    <col min="12035" max="12035" width="43.28515625" style="54" customWidth="1"/>
    <col min="12036" max="12036" width="31.140625" style="54" customWidth="1"/>
    <col min="12037" max="12037" width="10.7109375" style="54" customWidth="1"/>
    <col min="12038" max="12038" width="9.140625" style="54" customWidth="1"/>
    <col min="12039" max="12039" width="11.85546875" style="54" customWidth="1"/>
    <col min="12040" max="12288" width="9.140625" style="54"/>
    <col min="12289" max="12289" width="4" style="54" bestFit="1" customWidth="1"/>
    <col min="12290" max="12290" width="14.140625" style="54" customWidth="1"/>
    <col min="12291" max="12291" width="43.28515625" style="54" customWidth="1"/>
    <col min="12292" max="12292" width="31.140625" style="54" customWidth="1"/>
    <col min="12293" max="12293" width="10.7109375" style="54" customWidth="1"/>
    <col min="12294" max="12294" width="9.140625" style="54" customWidth="1"/>
    <col min="12295" max="12295" width="11.85546875" style="54" customWidth="1"/>
    <col min="12296" max="12544" width="9.140625" style="54"/>
    <col min="12545" max="12545" width="4" style="54" bestFit="1" customWidth="1"/>
    <col min="12546" max="12546" width="14.140625" style="54" customWidth="1"/>
    <col min="12547" max="12547" width="43.28515625" style="54" customWidth="1"/>
    <col min="12548" max="12548" width="31.140625" style="54" customWidth="1"/>
    <col min="12549" max="12549" width="10.7109375" style="54" customWidth="1"/>
    <col min="12550" max="12550" width="9.140625" style="54" customWidth="1"/>
    <col min="12551" max="12551" width="11.85546875" style="54" customWidth="1"/>
    <col min="12552" max="12800" width="9.140625" style="54"/>
    <col min="12801" max="12801" width="4" style="54" bestFit="1" customWidth="1"/>
    <col min="12802" max="12802" width="14.140625" style="54" customWidth="1"/>
    <col min="12803" max="12803" width="43.28515625" style="54" customWidth="1"/>
    <col min="12804" max="12804" width="31.140625" style="54" customWidth="1"/>
    <col min="12805" max="12805" width="10.7109375" style="54" customWidth="1"/>
    <col min="12806" max="12806" width="9.140625" style="54" customWidth="1"/>
    <col min="12807" max="12807" width="11.85546875" style="54" customWidth="1"/>
    <col min="12808" max="13056" width="9.140625" style="54"/>
    <col min="13057" max="13057" width="4" style="54" bestFit="1" customWidth="1"/>
    <col min="13058" max="13058" width="14.140625" style="54" customWidth="1"/>
    <col min="13059" max="13059" width="43.28515625" style="54" customWidth="1"/>
    <col min="13060" max="13060" width="31.140625" style="54" customWidth="1"/>
    <col min="13061" max="13061" width="10.7109375" style="54" customWidth="1"/>
    <col min="13062" max="13062" width="9.140625" style="54" customWidth="1"/>
    <col min="13063" max="13063" width="11.85546875" style="54" customWidth="1"/>
    <col min="13064" max="13312" width="9.140625" style="54"/>
    <col min="13313" max="13313" width="4" style="54" bestFit="1" customWidth="1"/>
    <col min="13314" max="13314" width="14.140625" style="54" customWidth="1"/>
    <col min="13315" max="13315" width="43.28515625" style="54" customWidth="1"/>
    <col min="13316" max="13316" width="31.140625" style="54" customWidth="1"/>
    <col min="13317" max="13317" width="10.7109375" style="54" customWidth="1"/>
    <col min="13318" max="13318" width="9.140625" style="54" customWidth="1"/>
    <col min="13319" max="13319" width="11.85546875" style="54" customWidth="1"/>
    <col min="13320" max="13568" width="9.140625" style="54"/>
    <col min="13569" max="13569" width="4" style="54" bestFit="1" customWidth="1"/>
    <col min="13570" max="13570" width="14.140625" style="54" customWidth="1"/>
    <col min="13571" max="13571" width="43.28515625" style="54" customWidth="1"/>
    <col min="13572" max="13572" width="31.140625" style="54" customWidth="1"/>
    <col min="13573" max="13573" width="10.7109375" style="54" customWidth="1"/>
    <col min="13574" max="13574" width="9.140625" style="54" customWidth="1"/>
    <col min="13575" max="13575" width="11.85546875" style="54" customWidth="1"/>
    <col min="13576" max="13824" width="9.140625" style="54"/>
    <col min="13825" max="13825" width="4" style="54" bestFit="1" customWidth="1"/>
    <col min="13826" max="13826" width="14.140625" style="54" customWidth="1"/>
    <col min="13827" max="13827" width="43.28515625" style="54" customWidth="1"/>
    <col min="13828" max="13828" width="31.140625" style="54" customWidth="1"/>
    <col min="13829" max="13829" width="10.7109375" style="54" customWidth="1"/>
    <col min="13830" max="13830" width="9.140625" style="54" customWidth="1"/>
    <col min="13831" max="13831" width="11.85546875" style="54" customWidth="1"/>
    <col min="13832" max="14080" width="9.140625" style="54"/>
    <col min="14081" max="14081" width="4" style="54" bestFit="1" customWidth="1"/>
    <col min="14082" max="14082" width="14.140625" style="54" customWidth="1"/>
    <col min="14083" max="14083" width="43.28515625" style="54" customWidth="1"/>
    <col min="14084" max="14084" width="31.140625" style="54" customWidth="1"/>
    <col min="14085" max="14085" width="10.7109375" style="54" customWidth="1"/>
    <col min="14086" max="14086" width="9.140625" style="54" customWidth="1"/>
    <col min="14087" max="14087" width="11.85546875" style="54" customWidth="1"/>
    <col min="14088" max="14336" width="9.140625" style="54"/>
    <col min="14337" max="14337" width="4" style="54" bestFit="1" customWidth="1"/>
    <col min="14338" max="14338" width="14.140625" style="54" customWidth="1"/>
    <col min="14339" max="14339" width="43.28515625" style="54" customWidth="1"/>
    <col min="14340" max="14340" width="31.140625" style="54" customWidth="1"/>
    <col min="14341" max="14341" width="10.7109375" style="54" customWidth="1"/>
    <col min="14342" max="14342" width="9.140625" style="54" customWidth="1"/>
    <col min="14343" max="14343" width="11.85546875" style="54" customWidth="1"/>
    <col min="14344" max="14592" width="9.140625" style="54"/>
    <col min="14593" max="14593" width="4" style="54" bestFit="1" customWidth="1"/>
    <col min="14594" max="14594" width="14.140625" style="54" customWidth="1"/>
    <col min="14595" max="14595" width="43.28515625" style="54" customWidth="1"/>
    <col min="14596" max="14596" width="31.140625" style="54" customWidth="1"/>
    <col min="14597" max="14597" width="10.7109375" style="54" customWidth="1"/>
    <col min="14598" max="14598" width="9.140625" style="54" customWidth="1"/>
    <col min="14599" max="14599" width="11.85546875" style="54" customWidth="1"/>
    <col min="14600" max="14848" width="9.140625" style="54"/>
    <col min="14849" max="14849" width="4" style="54" bestFit="1" customWidth="1"/>
    <col min="14850" max="14850" width="14.140625" style="54" customWidth="1"/>
    <col min="14851" max="14851" width="43.28515625" style="54" customWidth="1"/>
    <col min="14852" max="14852" width="31.140625" style="54" customWidth="1"/>
    <col min="14853" max="14853" width="10.7109375" style="54" customWidth="1"/>
    <col min="14854" max="14854" width="9.140625" style="54" customWidth="1"/>
    <col min="14855" max="14855" width="11.85546875" style="54" customWidth="1"/>
    <col min="14856" max="15104" width="9.140625" style="54"/>
    <col min="15105" max="15105" width="4" style="54" bestFit="1" customWidth="1"/>
    <col min="15106" max="15106" width="14.140625" style="54" customWidth="1"/>
    <col min="15107" max="15107" width="43.28515625" style="54" customWidth="1"/>
    <col min="15108" max="15108" width="31.140625" style="54" customWidth="1"/>
    <col min="15109" max="15109" width="10.7109375" style="54" customWidth="1"/>
    <col min="15110" max="15110" width="9.140625" style="54" customWidth="1"/>
    <col min="15111" max="15111" width="11.85546875" style="54" customWidth="1"/>
    <col min="15112" max="15360" width="9.140625" style="54"/>
    <col min="15361" max="15361" width="4" style="54" bestFit="1" customWidth="1"/>
    <col min="15362" max="15362" width="14.140625" style="54" customWidth="1"/>
    <col min="15363" max="15363" width="43.28515625" style="54" customWidth="1"/>
    <col min="15364" max="15364" width="31.140625" style="54" customWidth="1"/>
    <col min="15365" max="15365" width="10.7109375" style="54" customWidth="1"/>
    <col min="15366" max="15366" width="9.140625" style="54" customWidth="1"/>
    <col min="15367" max="15367" width="11.85546875" style="54" customWidth="1"/>
    <col min="15368" max="15616" width="9.140625" style="54"/>
    <col min="15617" max="15617" width="4" style="54" bestFit="1" customWidth="1"/>
    <col min="15618" max="15618" width="14.140625" style="54" customWidth="1"/>
    <col min="15619" max="15619" width="43.28515625" style="54" customWidth="1"/>
    <col min="15620" max="15620" width="31.140625" style="54" customWidth="1"/>
    <col min="15621" max="15621" width="10.7109375" style="54" customWidth="1"/>
    <col min="15622" max="15622" width="9.140625" style="54" customWidth="1"/>
    <col min="15623" max="15623" width="11.85546875" style="54" customWidth="1"/>
    <col min="15624" max="15872" width="9.140625" style="54"/>
    <col min="15873" max="15873" width="4" style="54" bestFit="1" customWidth="1"/>
    <col min="15874" max="15874" width="14.140625" style="54" customWidth="1"/>
    <col min="15875" max="15875" width="43.28515625" style="54" customWidth="1"/>
    <col min="15876" max="15876" width="31.140625" style="54" customWidth="1"/>
    <col min="15877" max="15877" width="10.7109375" style="54" customWidth="1"/>
    <col min="15878" max="15878" width="9.140625" style="54" customWidth="1"/>
    <col min="15879" max="15879" width="11.85546875" style="54" customWidth="1"/>
    <col min="15880" max="16128" width="9.140625" style="54"/>
    <col min="16129" max="16129" width="4" style="54" bestFit="1" customWidth="1"/>
    <col min="16130" max="16130" width="14.140625" style="54" customWidth="1"/>
    <col min="16131" max="16131" width="43.28515625" style="54" customWidth="1"/>
    <col min="16132" max="16132" width="31.140625" style="54" customWidth="1"/>
    <col min="16133" max="16133" width="10.7109375" style="54" customWidth="1"/>
    <col min="16134" max="16134" width="9.140625" style="54" customWidth="1"/>
    <col min="16135" max="16135" width="11.85546875" style="54" customWidth="1"/>
    <col min="16136" max="16384" width="9.140625" style="54"/>
  </cols>
  <sheetData>
    <row r="1" spans="1:7" x14ac:dyDescent="0.2">
      <c r="A1" s="161" t="s">
        <v>33</v>
      </c>
      <c r="B1" s="161"/>
      <c r="C1" s="161"/>
      <c r="D1" s="161"/>
      <c r="E1" s="161"/>
      <c r="F1" s="161"/>
      <c r="G1" s="161"/>
    </row>
    <row r="2" spans="1:7" x14ac:dyDescent="0.2">
      <c r="A2" s="88"/>
      <c r="B2" s="88"/>
      <c r="C2" s="88"/>
      <c r="D2" s="88"/>
      <c r="E2" s="88"/>
      <c r="F2" s="88"/>
      <c r="G2" s="88"/>
    </row>
    <row r="3" spans="1:7" s="72" customFormat="1" x14ac:dyDescent="0.2">
      <c r="A3" s="88"/>
      <c r="B3" s="38" t="s">
        <v>34</v>
      </c>
      <c r="C3" s="58"/>
      <c r="D3" s="39" t="s">
        <v>35</v>
      </c>
      <c r="E3" s="162"/>
      <c r="F3" s="162"/>
      <c r="G3" s="88"/>
    </row>
    <row r="4" spans="1:7" ht="19.5" customHeight="1" x14ac:dyDescent="0.2">
      <c r="A4" s="88"/>
      <c r="B4" s="40" t="s">
        <v>36</v>
      </c>
      <c r="C4" s="41"/>
      <c r="D4" s="42" t="s">
        <v>37</v>
      </c>
      <c r="E4" s="163"/>
      <c r="F4" s="163"/>
      <c r="G4" s="89"/>
    </row>
    <row r="5" spans="1:7" x14ac:dyDescent="0.2">
      <c r="G5" s="90"/>
    </row>
    <row r="6" spans="1:7" x14ac:dyDescent="0.2">
      <c r="D6" s="91"/>
      <c r="E6" s="43"/>
      <c r="F6" s="43"/>
      <c r="G6" s="92"/>
    </row>
    <row r="7" spans="1:7" ht="25.5" x14ac:dyDescent="0.2">
      <c r="A7" s="103" t="s">
        <v>38</v>
      </c>
      <c r="B7" s="45" t="s">
        <v>98</v>
      </c>
      <c r="C7" s="44" t="s">
        <v>39</v>
      </c>
      <c r="D7" s="44" t="s">
        <v>40</v>
      </c>
      <c r="E7" s="46" t="s">
        <v>41</v>
      </c>
      <c r="F7" s="46" t="s">
        <v>42</v>
      </c>
      <c r="G7" s="46" t="s">
        <v>43</v>
      </c>
    </row>
    <row r="8" spans="1:7" ht="15" customHeight="1" x14ac:dyDescent="0.2">
      <c r="A8" s="93">
        <v>1</v>
      </c>
      <c r="B8" s="104"/>
      <c r="C8" s="94"/>
      <c r="D8" s="126"/>
      <c r="E8" s="96"/>
      <c r="F8" s="96"/>
      <c r="G8" s="97">
        <f>SUM(E8:F8)</f>
        <v>0</v>
      </c>
    </row>
    <row r="9" spans="1:7" ht="15" customHeight="1" x14ac:dyDescent="0.2">
      <c r="A9" s="93">
        <v>2</v>
      </c>
      <c r="B9" s="104"/>
      <c r="C9" s="94"/>
      <c r="D9" s="126"/>
      <c r="E9" s="96"/>
      <c r="F9" s="96"/>
      <c r="G9" s="97">
        <f t="shared" ref="G9:G27" si="0">SUM(E9:F9)</f>
        <v>0</v>
      </c>
    </row>
    <row r="10" spans="1:7" ht="15" customHeight="1" x14ac:dyDescent="0.2">
      <c r="A10" s="93">
        <v>3</v>
      </c>
      <c r="B10" s="104"/>
      <c r="C10" s="94"/>
      <c r="D10" s="126"/>
      <c r="E10" s="96"/>
      <c r="F10" s="96"/>
      <c r="G10" s="97">
        <f t="shared" si="0"/>
        <v>0</v>
      </c>
    </row>
    <row r="11" spans="1:7" ht="15" customHeight="1" x14ac:dyDescent="0.2">
      <c r="A11" s="93">
        <v>4</v>
      </c>
      <c r="B11" s="104"/>
      <c r="C11" s="94"/>
      <c r="D11" s="126"/>
      <c r="E11" s="96"/>
      <c r="F11" s="96"/>
      <c r="G11" s="97">
        <f t="shared" si="0"/>
        <v>0</v>
      </c>
    </row>
    <row r="12" spans="1:7" ht="15" customHeight="1" x14ac:dyDescent="0.2">
      <c r="A12" s="93">
        <v>5</v>
      </c>
      <c r="B12" s="104"/>
      <c r="C12" s="94"/>
      <c r="D12" s="126"/>
      <c r="E12" s="96"/>
      <c r="F12" s="96"/>
      <c r="G12" s="97">
        <f t="shared" si="0"/>
        <v>0</v>
      </c>
    </row>
    <row r="13" spans="1:7" ht="15" customHeight="1" x14ac:dyDescent="0.2">
      <c r="A13" s="93">
        <v>6</v>
      </c>
      <c r="B13" s="104"/>
      <c r="C13" s="94"/>
      <c r="D13" s="126"/>
      <c r="E13" s="96"/>
      <c r="F13" s="96"/>
      <c r="G13" s="97">
        <f t="shared" si="0"/>
        <v>0</v>
      </c>
    </row>
    <row r="14" spans="1:7" ht="15" customHeight="1" x14ac:dyDescent="0.2">
      <c r="A14" s="93">
        <v>7</v>
      </c>
      <c r="B14" s="104"/>
      <c r="C14" s="94"/>
      <c r="D14" s="126"/>
      <c r="E14" s="96"/>
      <c r="F14" s="96"/>
      <c r="G14" s="97">
        <f t="shared" si="0"/>
        <v>0</v>
      </c>
    </row>
    <row r="15" spans="1:7" ht="15" customHeight="1" x14ac:dyDescent="0.2">
      <c r="A15" s="93">
        <v>8</v>
      </c>
      <c r="B15" s="104"/>
      <c r="C15" s="94"/>
      <c r="D15" s="126"/>
      <c r="E15" s="96"/>
      <c r="F15" s="96"/>
      <c r="G15" s="97">
        <f t="shared" si="0"/>
        <v>0</v>
      </c>
    </row>
    <row r="16" spans="1:7" ht="15" customHeight="1" x14ac:dyDescent="0.2">
      <c r="A16" s="93">
        <v>9</v>
      </c>
      <c r="B16" s="104"/>
      <c r="C16" s="94"/>
      <c r="D16" s="126"/>
      <c r="E16" s="96"/>
      <c r="F16" s="96"/>
      <c r="G16" s="97">
        <f t="shared" si="0"/>
        <v>0</v>
      </c>
    </row>
    <row r="17" spans="1:7" ht="15" customHeight="1" x14ac:dyDescent="0.2">
      <c r="A17" s="93">
        <v>10</v>
      </c>
      <c r="B17" s="104"/>
      <c r="C17" s="94"/>
      <c r="D17" s="126"/>
      <c r="E17" s="96"/>
      <c r="F17" s="96"/>
      <c r="G17" s="97">
        <f t="shared" si="0"/>
        <v>0</v>
      </c>
    </row>
    <row r="18" spans="1:7" ht="15" customHeight="1" x14ac:dyDescent="0.2">
      <c r="A18" s="93">
        <v>11</v>
      </c>
      <c r="B18" s="104"/>
      <c r="C18" s="94"/>
      <c r="D18" s="126"/>
      <c r="E18" s="96"/>
      <c r="F18" s="96"/>
      <c r="G18" s="97">
        <f t="shared" si="0"/>
        <v>0</v>
      </c>
    </row>
    <row r="19" spans="1:7" ht="15" customHeight="1" x14ac:dyDescent="0.2">
      <c r="A19" s="93">
        <v>12</v>
      </c>
      <c r="B19" s="104"/>
      <c r="C19" s="94"/>
      <c r="D19" s="126"/>
      <c r="E19" s="96"/>
      <c r="F19" s="96"/>
      <c r="G19" s="97">
        <f t="shared" si="0"/>
        <v>0</v>
      </c>
    </row>
    <row r="20" spans="1:7" ht="15" customHeight="1" x14ac:dyDescent="0.2">
      <c r="A20" s="93">
        <v>13</v>
      </c>
      <c r="B20" s="105"/>
      <c r="C20" s="95"/>
      <c r="D20" s="126"/>
      <c r="E20" s="96"/>
      <c r="F20" s="96"/>
      <c r="G20" s="97">
        <f t="shared" si="0"/>
        <v>0</v>
      </c>
    </row>
    <row r="21" spans="1:7" ht="15" customHeight="1" x14ac:dyDescent="0.2">
      <c r="A21" s="93">
        <v>14</v>
      </c>
      <c r="B21" s="105"/>
      <c r="C21" s="95"/>
      <c r="D21" s="126"/>
      <c r="E21" s="96"/>
      <c r="F21" s="96"/>
      <c r="G21" s="97">
        <f t="shared" si="0"/>
        <v>0</v>
      </c>
    </row>
    <row r="22" spans="1:7" ht="15" customHeight="1" x14ac:dyDescent="0.2">
      <c r="A22" s="93">
        <v>15</v>
      </c>
      <c r="B22" s="105"/>
      <c r="C22" s="95"/>
      <c r="D22" s="126"/>
      <c r="E22" s="96"/>
      <c r="F22" s="96"/>
      <c r="G22" s="97">
        <f t="shared" si="0"/>
        <v>0</v>
      </c>
    </row>
    <row r="23" spans="1:7" ht="15" customHeight="1" x14ac:dyDescent="0.2">
      <c r="A23" s="93">
        <v>16</v>
      </c>
      <c r="B23" s="105"/>
      <c r="C23" s="95"/>
      <c r="D23" s="126"/>
      <c r="E23" s="96"/>
      <c r="F23" s="96"/>
      <c r="G23" s="97">
        <f t="shared" si="0"/>
        <v>0</v>
      </c>
    </row>
    <row r="24" spans="1:7" ht="15" customHeight="1" x14ac:dyDescent="0.2">
      <c r="A24" s="93">
        <v>17</v>
      </c>
      <c r="B24" s="105"/>
      <c r="C24" s="95"/>
      <c r="D24" s="126"/>
      <c r="E24" s="96"/>
      <c r="F24" s="96"/>
      <c r="G24" s="97">
        <f t="shared" si="0"/>
        <v>0</v>
      </c>
    </row>
    <row r="25" spans="1:7" ht="15" customHeight="1" x14ac:dyDescent="0.2">
      <c r="A25" s="93">
        <v>18</v>
      </c>
      <c r="B25" s="105"/>
      <c r="C25" s="95"/>
      <c r="D25" s="126"/>
      <c r="E25" s="96"/>
      <c r="F25" s="96"/>
      <c r="G25" s="97">
        <f t="shared" si="0"/>
        <v>0</v>
      </c>
    </row>
    <row r="26" spans="1:7" ht="15" customHeight="1" x14ac:dyDescent="0.2">
      <c r="A26" s="93">
        <v>19</v>
      </c>
      <c r="B26" s="105"/>
      <c r="C26" s="95"/>
      <c r="D26" s="126"/>
      <c r="E26" s="96"/>
      <c r="F26" s="96"/>
      <c r="G26" s="97">
        <f t="shared" si="0"/>
        <v>0</v>
      </c>
    </row>
    <row r="27" spans="1:7" ht="15" customHeight="1" x14ac:dyDescent="0.2">
      <c r="A27" s="93">
        <v>20</v>
      </c>
      <c r="B27" s="105"/>
      <c r="C27" s="95"/>
      <c r="D27" s="95"/>
      <c r="E27" s="96"/>
      <c r="F27" s="96"/>
      <c r="G27" s="97">
        <f t="shared" si="0"/>
        <v>0</v>
      </c>
    </row>
    <row r="28" spans="1:7" ht="15" customHeight="1" thickBot="1" x14ac:dyDescent="0.25">
      <c r="A28" s="164" t="s">
        <v>44</v>
      </c>
      <c r="B28" s="165"/>
      <c r="C28" s="165"/>
      <c r="D28" s="166"/>
      <c r="E28" s="98">
        <f>SUM(E8:E27)</f>
        <v>0</v>
      </c>
      <c r="F28" s="98">
        <f>SUM(F8:F27)</f>
        <v>0</v>
      </c>
      <c r="G28" s="98">
        <f>SUM(G8:G27)</f>
        <v>0</v>
      </c>
    </row>
    <row r="29" spans="1:7" ht="13.5" thickBot="1" x14ac:dyDescent="0.25">
      <c r="A29" s="99"/>
      <c r="B29" s="100"/>
      <c r="C29" s="101"/>
      <c r="D29" s="167" t="s">
        <v>45</v>
      </c>
      <c r="E29" s="168"/>
      <c r="F29" s="169"/>
      <c r="G29" s="102">
        <f>50-G28</f>
        <v>50</v>
      </c>
    </row>
    <row r="30" spans="1:7" ht="13.5" thickTop="1" x14ac:dyDescent="0.2">
      <c r="A30" s="99"/>
      <c r="C30" s="101"/>
      <c r="D30" s="47"/>
      <c r="E30" s="47"/>
      <c r="F30" s="47"/>
      <c r="G30" s="47"/>
    </row>
    <row r="31" spans="1:7" x14ac:dyDescent="0.2">
      <c r="A31" s="99"/>
      <c r="B31" s="48" t="s">
        <v>46</v>
      </c>
      <c r="C31" s="101"/>
      <c r="D31" s="101"/>
    </row>
    <row r="32" spans="1:7" x14ac:dyDescent="0.2">
      <c r="A32" s="99"/>
      <c r="B32" s="100" t="s">
        <v>47</v>
      </c>
      <c r="C32" s="49"/>
      <c r="D32" s="49"/>
      <c r="E32" s="92"/>
      <c r="F32" s="92"/>
      <c r="G32" s="92"/>
    </row>
    <row r="33" spans="1:7" x14ac:dyDescent="0.2">
      <c r="A33" s="99"/>
      <c r="B33" s="50" t="s">
        <v>48</v>
      </c>
      <c r="C33" s="101"/>
      <c r="D33" s="101"/>
      <c r="E33" s="92"/>
      <c r="F33" s="92"/>
      <c r="G33" s="92"/>
    </row>
  </sheetData>
  <sheetProtection algorithmName="SHA-512" hashValue="Coomscyg2xHbGFWjGo/syNiFXSSgMzQv9epGch9MOEWXa9/+rvP63ZpIa+eizrynyISt5Jof2tgkou4AiuX6/w==" saltValue="g8gW0//FBe7pB9dGH4FvVw==" spinCount="100000" sheet="1" objects="1" scenarios="1"/>
  <protectedRanges>
    <protectedRange sqref="C3 E3 E4 C4 B8:B27 C8:C27 D8:D27 E8:F27" name="Range1"/>
  </protectedRanges>
  <dataConsolidate/>
  <mergeCells count="5">
    <mergeCell ref="A1:G1"/>
    <mergeCell ref="E3:F3"/>
    <mergeCell ref="E4:F4"/>
    <mergeCell ref="A28:D28"/>
    <mergeCell ref="D29:F29"/>
  </mergeCells>
  <dataValidations xWindow="558" yWindow="554" count="6">
    <dataValidation type="list" showInputMessage="1" showErrorMessage="1" errorTitle="Oops!" error="Press 'Retry' button and then 'Esc' key and select an Allocation from the drop-down list." promptTitle="Category" prompt="You must select one category from the drop-down list." sqref="WVL983048:WVL983067 IZ8:IZ27 SV8:SV27 ACR8:ACR27 AMN8:AMN27 AWJ8:AWJ27 BGF8:BGF27 BQB8:BQB27 BZX8:BZX27 CJT8:CJT27 CTP8:CTP27 DDL8:DDL27 DNH8:DNH27 DXD8:DXD27 EGZ8:EGZ27 EQV8:EQV27 FAR8:FAR27 FKN8:FKN27 FUJ8:FUJ27 GEF8:GEF27 GOB8:GOB27 GXX8:GXX27 HHT8:HHT27 HRP8:HRP27 IBL8:IBL27 ILH8:ILH27 IVD8:IVD27 JEZ8:JEZ27 JOV8:JOV27 JYR8:JYR27 KIN8:KIN27 KSJ8:KSJ27 LCF8:LCF27 LMB8:LMB27 LVX8:LVX27 MFT8:MFT27 MPP8:MPP27 MZL8:MZL27 NJH8:NJH27 NTD8:NTD27 OCZ8:OCZ27 OMV8:OMV27 OWR8:OWR27 PGN8:PGN27 PQJ8:PQJ27 QAF8:QAF27 QKB8:QKB27 QTX8:QTX27 RDT8:RDT27 RNP8:RNP27 RXL8:RXL27 SHH8:SHH27 SRD8:SRD27 TAZ8:TAZ27 TKV8:TKV27 TUR8:TUR27 UEN8:UEN27 UOJ8:UOJ27 UYF8:UYF27 VIB8:VIB27 VRX8:VRX27 WBT8:WBT27 WLP8:WLP27 WVL8:WVL27 D65544:D65563 IZ65544:IZ65563 SV65544:SV65563 ACR65544:ACR65563 AMN65544:AMN65563 AWJ65544:AWJ65563 BGF65544:BGF65563 BQB65544:BQB65563 BZX65544:BZX65563 CJT65544:CJT65563 CTP65544:CTP65563 DDL65544:DDL65563 DNH65544:DNH65563 DXD65544:DXD65563 EGZ65544:EGZ65563 EQV65544:EQV65563 FAR65544:FAR65563 FKN65544:FKN65563 FUJ65544:FUJ65563 GEF65544:GEF65563 GOB65544:GOB65563 GXX65544:GXX65563 HHT65544:HHT65563 HRP65544:HRP65563 IBL65544:IBL65563 ILH65544:ILH65563 IVD65544:IVD65563 JEZ65544:JEZ65563 JOV65544:JOV65563 JYR65544:JYR65563 KIN65544:KIN65563 KSJ65544:KSJ65563 LCF65544:LCF65563 LMB65544:LMB65563 LVX65544:LVX65563 MFT65544:MFT65563 MPP65544:MPP65563 MZL65544:MZL65563 NJH65544:NJH65563 NTD65544:NTD65563 OCZ65544:OCZ65563 OMV65544:OMV65563 OWR65544:OWR65563 PGN65544:PGN65563 PQJ65544:PQJ65563 QAF65544:QAF65563 QKB65544:QKB65563 QTX65544:QTX65563 RDT65544:RDT65563 RNP65544:RNP65563 RXL65544:RXL65563 SHH65544:SHH65563 SRD65544:SRD65563 TAZ65544:TAZ65563 TKV65544:TKV65563 TUR65544:TUR65563 UEN65544:UEN65563 UOJ65544:UOJ65563 UYF65544:UYF65563 VIB65544:VIB65563 VRX65544:VRX65563 WBT65544:WBT65563 WLP65544:WLP65563 WVL65544:WVL65563 D131080:D131099 IZ131080:IZ131099 SV131080:SV131099 ACR131080:ACR131099 AMN131080:AMN131099 AWJ131080:AWJ131099 BGF131080:BGF131099 BQB131080:BQB131099 BZX131080:BZX131099 CJT131080:CJT131099 CTP131080:CTP131099 DDL131080:DDL131099 DNH131080:DNH131099 DXD131080:DXD131099 EGZ131080:EGZ131099 EQV131080:EQV131099 FAR131080:FAR131099 FKN131080:FKN131099 FUJ131080:FUJ131099 GEF131080:GEF131099 GOB131080:GOB131099 GXX131080:GXX131099 HHT131080:HHT131099 HRP131080:HRP131099 IBL131080:IBL131099 ILH131080:ILH131099 IVD131080:IVD131099 JEZ131080:JEZ131099 JOV131080:JOV131099 JYR131080:JYR131099 KIN131080:KIN131099 KSJ131080:KSJ131099 LCF131080:LCF131099 LMB131080:LMB131099 LVX131080:LVX131099 MFT131080:MFT131099 MPP131080:MPP131099 MZL131080:MZL131099 NJH131080:NJH131099 NTD131080:NTD131099 OCZ131080:OCZ131099 OMV131080:OMV131099 OWR131080:OWR131099 PGN131080:PGN131099 PQJ131080:PQJ131099 QAF131080:QAF131099 QKB131080:QKB131099 QTX131080:QTX131099 RDT131080:RDT131099 RNP131080:RNP131099 RXL131080:RXL131099 SHH131080:SHH131099 SRD131080:SRD131099 TAZ131080:TAZ131099 TKV131080:TKV131099 TUR131080:TUR131099 UEN131080:UEN131099 UOJ131080:UOJ131099 UYF131080:UYF131099 VIB131080:VIB131099 VRX131080:VRX131099 WBT131080:WBT131099 WLP131080:WLP131099 WVL131080:WVL131099 D196616:D196635 IZ196616:IZ196635 SV196616:SV196635 ACR196616:ACR196635 AMN196616:AMN196635 AWJ196616:AWJ196635 BGF196616:BGF196635 BQB196616:BQB196635 BZX196616:BZX196635 CJT196616:CJT196635 CTP196616:CTP196635 DDL196616:DDL196635 DNH196616:DNH196635 DXD196616:DXD196635 EGZ196616:EGZ196635 EQV196616:EQV196635 FAR196616:FAR196635 FKN196616:FKN196635 FUJ196616:FUJ196635 GEF196616:GEF196635 GOB196616:GOB196635 GXX196616:GXX196635 HHT196616:HHT196635 HRP196616:HRP196635 IBL196616:IBL196635 ILH196616:ILH196635 IVD196616:IVD196635 JEZ196616:JEZ196635 JOV196616:JOV196635 JYR196616:JYR196635 KIN196616:KIN196635 KSJ196616:KSJ196635 LCF196616:LCF196635 LMB196616:LMB196635 LVX196616:LVX196635 MFT196616:MFT196635 MPP196616:MPP196635 MZL196616:MZL196635 NJH196616:NJH196635 NTD196616:NTD196635 OCZ196616:OCZ196635 OMV196616:OMV196635 OWR196616:OWR196635 PGN196616:PGN196635 PQJ196616:PQJ196635 QAF196616:QAF196635 QKB196616:QKB196635 QTX196616:QTX196635 RDT196616:RDT196635 RNP196616:RNP196635 RXL196616:RXL196635 SHH196616:SHH196635 SRD196616:SRD196635 TAZ196616:TAZ196635 TKV196616:TKV196635 TUR196616:TUR196635 UEN196616:UEN196635 UOJ196616:UOJ196635 UYF196616:UYF196635 VIB196616:VIB196635 VRX196616:VRX196635 WBT196616:WBT196635 WLP196616:WLP196635 WVL196616:WVL196635 D262152:D262171 IZ262152:IZ262171 SV262152:SV262171 ACR262152:ACR262171 AMN262152:AMN262171 AWJ262152:AWJ262171 BGF262152:BGF262171 BQB262152:BQB262171 BZX262152:BZX262171 CJT262152:CJT262171 CTP262152:CTP262171 DDL262152:DDL262171 DNH262152:DNH262171 DXD262152:DXD262171 EGZ262152:EGZ262171 EQV262152:EQV262171 FAR262152:FAR262171 FKN262152:FKN262171 FUJ262152:FUJ262171 GEF262152:GEF262171 GOB262152:GOB262171 GXX262152:GXX262171 HHT262152:HHT262171 HRP262152:HRP262171 IBL262152:IBL262171 ILH262152:ILH262171 IVD262152:IVD262171 JEZ262152:JEZ262171 JOV262152:JOV262171 JYR262152:JYR262171 KIN262152:KIN262171 KSJ262152:KSJ262171 LCF262152:LCF262171 LMB262152:LMB262171 LVX262152:LVX262171 MFT262152:MFT262171 MPP262152:MPP262171 MZL262152:MZL262171 NJH262152:NJH262171 NTD262152:NTD262171 OCZ262152:OCZ262171 OMV262152:OMV262171 OWR262152:OWR262171 PGN262152:PGN262171 PQJ262152:PQJ262171 QAF262152:QAF262171 QKB262152:QKB262171 QTX262152:QTX262171 RDT262152:RDT262171 RNP262152:RNP262171 RXL262152:RXL262171 SHH262152:SHH262171 SRD262152:SRD262171 TAZ262152:TAZ262171 TKV262152:TKV262171 TUR262152:TUR262171 UEN262152:UEN262171 UOJ262152:UOJ262171 UYF262152:UYF262171 VIB262152:VIB262171 VRX262152:VRX262171 WBT262152:WBT262171 WLP262152:WLP262171 WVL262152:WVL262171 D327688:D327707 IZ327688:IZ327707 SV327688:SV327707 ACR327688:ACR327707 AMN327688:AMN327707 AWJ327688:AWJ327707 BGF327688:BGF327707 BQB327688:BQB327707 BZX327688:BZX327707 CJT327688:CJT327707 CTP327688:CTP327707 DDL327688:DDL327707 DNH327688:DNH327707 DXD327688:DXD327707 EGZ327688:EGZ327707 EQV327688:EQV327707 FAR327688:FAR327707 FKN327688:FKN327707 FUJ327688:FUJ327707 GEF327688:GEF327707 GOB327688:GOB327707 GXX327688:GXX327707 HHT327688:HHT327707 HRP327688:HRP327707 IBL327688:IBL327707 ILH327688:ILH327707 IVD327688:IVD327707 JEZ327688:JEZ327707 JOV327688:JOV327707 JYR327688:JYR327707 KIN327688:KIN327707 KSJ327688:KSJ327707 LCF327688:LCF327707 LMB327688:LMB327707 LVX327688:LVX327707 MFT327688:MFT327707 MPP327688:MPP327707 MZL327688:MZL327707 NJH327688:NJH327707 NTD327688:NTD327707 OCZ327688:OCZ327707 OMV327688:OMV327707 OWR327688:OWR327707 PGN327688:PGN327707 PQJ327688:PQJ327707 QAF327688:QAF327707 QKB327688:QKB327707 QTX327688:QTX327707 RDT327688:RDT327707 RNP327688:RNP327707 RXL327688:RXL327707 SHH327688:SHH327707 SRD327688:SRD327707 TAZ327688:TAZ327707 TKV327688:TKV327707 TUR327688:TUR327707 UEN327688:UEN327707 UOJ327688:UOJ327707 UYF327688:UYF327707 VIB327688:VIB327707 VRX327688:VRX327707 WBT327688:WBT327707 WLP327688:WLP327707 WVL327688:WVL327707 D393224:D393243 IZ393224:IZ393243 SV393224:SV393243 ACR393224:ACR393243 AMN393224:AMN393243 AWJ393224:AWJ393243 BGF393224:BGF393243 BQB393224:BQB393243 BZX393224:BZX393243 CJT393224:CJT393243 CTP393224:CTP393243 DDL393224:DDL393243 DNH393224:DNH393243 DXD393224:DXD393243 EGZ393224:EGZ393243 EQV393224:EQV393243 FAR393224:FAR393243 FKN393224:FKN393243 FUJ393224:FUJ393243 GEF393224:GEF393243 GOB393224:GOB393243 GXX393224:GXX393243 HHT393224:HHT393243 HRP393224:HRP393243 IBL393224:IBL393243 ILH393224:ILH393243 IVD393224:IVD393243 JEZ393224:JEZ393243 JOV393224:JOV393243 JYR393224:JYR393243 KIN393224:KIN393243 KSJ393224:KSJ393243 LCF393224:LCF393243 LMB393224:LMB393243 LVX393224:LVX393243 MFT393224:MFT393243 MPP393224:MPP393243 MZL393224:MZL393243 NJH393224:NJH393243 NTD393224:NTD393243 OCZ393224:OCZ393243 OMV393224:OMV393243 OWR393224:OWR393243 PGN393224:PGN393243 PQJ393224:PQJ393243 QAF393224:QAF393243 QKB393224:QKB393243 QTX393224:QTX393243 RDT393224:RDT393243 RNP393224:RNP393243 RXL393224:RXL393243 SHH393224:SHH393243 SRD393224:SRD393243 TAZ393224:TAZ393243 TKV393224:TKV393243 TUR393224:TUR393243 UEN393224:UEN393243 UOJ393224:UOJ393243 UYF393224:UYF393243 VIB393224:VIB393243 VRX393224:VRX393243 WBT393224:WBT393243 WLP393224:WLP393243 WVL393224:WVL393243 D458760:D458779 IZ458760:IZ458779 SV458760:SV458779 ACR458760:ACR458779 AMN458760:AMN458779 AWJ458760:AWJ458779 BGF458760:BGF458779 BQB458760:BQB458779 BZX458760:BZX458779 CJT458760:CJT458779 CTP458760:CTP458779 DDL458760:DDL458779 DNH458760:DNH458779 DXD458760:DXD458779 EGZ458760:EGZ458779 EQV458760:EQV458779 FAR458760:FAR458779 FKN458760:FKN458779 FUJ458760:FUJ458779 GEF458760:GEF458779 GOB458760:GOB458779 GXX458760:GXX458779 HHT458760:HHT458779 HRP458760:HRP458779 IBL458760:IBL458779 ILH458760:ILH458779 IVD458760:IVD458779 JEZ458760:JEZ458779 JOV458760:JOV458779 JYR458760:JYR458779 KIN458760:KIN458779 KSJ458760:KSJ458779 LCF458760:LCF458779 LMB458760:LMB458779 LVX458760:LVX458779 MFT458760:MFT458779 MPP458760:MPP458779 MZL458760:MZL458779 NJH458760:NJH458779 NTD458760:NTD458779 OCZ458760:OCZ458779 OMV458760:OMV458779 OWR458760:OWR458779 PGN458760:PGN458779 PQJ458760:PQJ458779 QAF458760:QAF458779 QKB458760:QKB458779 QTX458760:QTX458779 RDT458760:RDT458779 RNP458760:RNP458779 RXL458760:RXL458779 SHH458760:SHH458779 SRD458760:SRD458779 TAZ458760:TAZ458779 TKV458760:TKV458779 TUR458760:TUR458779 UEN458760:UEN458779 UOJ458760:UOJ458779 UYF458760:UYF458779 VIB458760:VIB458779 VRX458760:VRX458779 WBT458760:WBT458779 WLP458760:WLP458779 WVL458760:WVL458779 D524296:D524315 IZ524296:IZ524315 SV524296:SV524315 ACR524296:ACR524315 AMN524296:AMN524315 AWJ524296:AWJ524315 BGF524296:BGF524315 BQB524296:BQB524315 BZX524296:BZX524315 CJT524296:CJT524315 CTP524296:CTP524315 DDL524296:DDL524315 DNH524296:DNH524315 DXD524296:DXD524315 EGZ524296:EGZ524315 EQV524296:EQV524315 FAR524296:FAR524315 FKN524296:FKN524315 FUJ524296:FUJ524315 GEF524296:GEF524315 GOB524296:GOB524315 GXX524296:GXX524315 HHT524296:HHT524315 HRP524296:HRP524315 IBL524296:IBL524315 ILH524296:ILH524315 IVD524296:IVD524315 JEZ524296:JEZ524315 JOV524296:JOV524315 JYR524296:JYR524315 KIN524296:KIN524315 KSJ524296:KSJ524315 LCF524296:LCF524315 LMB524296:LMB524315 LVX524296:LVX524315 MFT524296:MFT524315 MPP524296:MPP524315 MZL524296:MZL524315 NJH524296:NJH524315 NTD524296:NTD524315 OCZ524296:OCZ524315 OMV524296:OMV524315 OWR524296:OWR524315 PGN524296:PGN524315 PQJ524296:PQJ524315 QAF524296:QAF524315 QKB524296:QKB524315 QTX524296:QTX524315 RDT524296:RDT524315 RNP524296:RNP524315 RXL524296:RXL524315 SHH524296:SHH524315 SRD524296:SRD524315 TAZ524296:TAZ524315 TKV524296:TKV524315 TUR524296:TUR524315 UEN524296:UEN524315 UOJ524296:UOJ524315 UYF524296:UYF524315 VIB524296:VIB524315 VRX524296:VRX524315 WBT524296:WBT524315 WLP524296:WLP524315 WVL524296:WVL524315 D589832:D589851 IZ589832:IZ589851 SV589832:SV589851 ACR589832:ACR589851 AMN589832:AMN589851 AWJ589832:AWJ589851 BGF589832:BGF589851 BQB589832:BQB589851 BZX589832:BZX589851 CJT589832:CJT589851 CTP589832:CTP589851 DDL589832:DDL589851 DNH589832:DNH589851 DXD589832:DXD589851 EGZ589832:EGZ589851 EQV589832:EQV589851 FAR589832:FAR589851 FKN589832:FKN589851 FUJ589832:FUJ589851 GEF589832:GEF589851 GOB589832:GOB589851 GXX589832:GXX589851 HHT589832:HHT589851 HRP589832:HRP589851 IBL589832:IBL589851 ILH589832:ILH589851 IVD589832:IVD589851 JEZ589832:JEZ589851 JOV589832:JOV589851 JYR589832:JYR589851 KIN589832:KIN589851 KSJ589832:KSJ589851 LCF589832:LCF589851 LMB589832:LMB589851 LVX589832:LVX589851 MFT589832:MFT589851 MPP589832:MPP589851 MZL589832:MZL589851 NJH589832:NJH589851 NTD589832:NTD589851 OCZ589832:OCZ589851 OMV589832:OMV589851 OWR589832:OWR589851 PGN589832:PGN589851 PQJ589832:PQJ589851 QAF589832:QAF589851 QKB589832:QKB589851 QTX589832:QTX589851 RDT589832:RDT589851 RNP589832:RNP589851 RXL589832:RXL589851 SHH589832:SHH589851 SRD589832:SRD589851 TAZ589832:TAZ589851 TKV589832:TKV589851 TUR589832:TUR589851 UEN589832:UEN589851 UOJ589832:UOJ589851 UYF589832:UYF589851 VIB589832:VIB589851 VRX589832:VRX589851 WBT589832:WBT589851 WLP589832:WLP589851 WVL589832:WVL589851 D655368:D655387 IZ655368:IZ655387 SV655368:SV655387 ACR655368:ACR655387 AMN655368:AMN655387 AWJ655368:AWJ655387 BGF655368:BGF655387 BQB655368:BQB655387 BZX655368:BZX655387 CJT655368:CJT655387 CTP655368:CTP655387 DDL655368:DDL655387 DNH655368:DNH655387 DXD655368:DXD655387 EGZ655368:EGZ655387 EQV655368:EQV655387 FAR655368:FAR655387 FKN655368:FKN655387 FUJ655368:FUJ655387 GEF655368:GEF655387 GOB655368:GOB655387 GXX655368:GXX655387 HHT655368:HHT655387 HRP655368:HRP655387 IBL655368:IBL655387 ILH655368:ILH655387 IVD655368:IVD655387 JEZ655368:JEZ655387 JOV655368:JOV655387 JYR655368:JYR655387 KIN655368:KIN655387 KSJ655368:KSJ655387 LCF655368:LCF655387 LMB655368:LMB655387 LVX655368:LVX655387 MFT655368:MFT655387 MPP655368:MPP655387 MZL655368:MZL655387 NJH655368:NJH655387 NTD655368:NTD655387 OCZ655368:OCZ655387 OMV655368:OMV655387 OWR655368:OWR655387 PGN655368:PGN655387 PQJ655368:PQJ655387 QAF655368:QAF655387 QKB655368:QKB655387 QTX655368:QTX655387 RDT655368:RDT655387 RNP655368:RNP655387 RXL655368:RXL655387 SHH655368:SHH655387 SRD655368:SRD655387 TAZ655368:TAZ655387 TKV655368:TKV655387 TUR655368:TUR655387 UEN655368:UEN655387 UOJ655368:UOJ655387 UYF655368:UYF655387 VIB655368:VIB655387 VRX655368:VRX655387 WBT655368:WBT655387 WLP655368:WLP655387 WVL655368:WVL655387 D720904:D720923 IZ720904:IZ720923 SV720904:SV720923 ACR720904:ACR720923 AMN720904:AMN720923 AWJ720904:AWJ720923 BGF720904:BGF720923 BQB720904:BQB720923 BZX720904:BZX720923 CJT720904:CJT720923 CTP720904:CTP720923 DDL720904:DDL720923 DNH720904:DNH720923 DXD720904:DXD720923 EGZ720904:EGZ720923 EQV720904:EQV720923 FAR720904:FAR720923 FKN720904:FKN720923 FUJ720904:FUJ720923 GEF720904:GEF720923 GOB720904:GOB720923 GXX720904:GXX720923 HHT720904:HHT720923 HRP720904:HRP720923 IBL720904:IBL720923 ILH720904:ILH720923 IVD720904:IVD720923 JEZ720904:JEZ720923 JOV720904:JOV720923 JYR720904:JYR720923 KIN720904:KIN720923 KSJ720904:KSJ720923 LCF720904:LCF720923 LMB720904:LMB720923 LVX720904:LVX720923 MFT720904:MFT720923 MPP720904:MPP720923 MZL720904:MZL720923 NJH720904:NJH720923 NTD720904:NTD720923 OCZ720904:OCZ720923 OMV720904:OMV720923 OWR720904:OWR720923 PGN720904:PGN720923 PQJ720904:PQJ720923 QAF720904:QAF720923 QKB720904:QKB720923 QTX720904:QTX720923 RDT720904:RDT720923 RNP720904:RNP720923 RXL720904:RXL720923 SHH720904:SHH720923 SRD720904:SRD720923 TAZ720904:TAZ720923 TKV720904:TKV720923 TUR720904:TUR720923 UEN720904:UEN720923 UOJ720904:UOJ720923 UYF720904:UYF720923 VIB720904:VIB720923 VRX720904:VRX720923 WBT720904:WBT720923 WLP720904:WLP720923 WVL720904:WVL720923 D786440:D786459 IZ786440:IZ786459 SV786440:SV786459 ACR786440:ACR786459 AMN786440:AMN786459 AWJ786440:AWJ786459 BGF786440:BGF786459 BQB786440:BQB786459 BZX786440:BZX786459 CJT786440:CJT786459 CTP786440:CTP786459 DDL786440:DDL786459 DNH786440:DNH786459 DXD786440:DXD786459 EGZ786440:EGZ786459 EQV786440:EQV786459 FAR786440:FAR786459 FKN786440:FKN786459 FUJ786440:FUJ786459 GEF786440:GEF786459 GOB786440:GOB786459 GXX786440:GXX786459 HHT786440:HHT786459 HRP786440:HRP786459 IBL786440:IBL786459 ILH786440:ILH786459 IVD786440:IVD786459 JEZ786440:JEZ786459 JOV786440:JOV786459 JYR786440:JYR786459 KIN786440:KIN786459 KSJ786440:KSJ786459 LCF786440:LCF786459 LMB786440:LMB786459 LVX786440:LVX786459 MFT786440:MFT786459 MPP786440:MPP786459 MZL786440:MZL786459 NJH786440:NJH786459 NTD786440:NTD786459 OCZ786440:OCZ786459 OMV786440:OMV786459 OWR786440:OWR786459 PGN786440:PGN786459 PQJ786440:PQJ786459 QAF786440:QAF786459 QKB786440:QKB786459 QTX786440:QTX786459 RDT786440:RDT786459 RNP786440:RNP786459 RXL786440:RXL786459 SHH786440:SHH786459 SRD786440:SRD786459 TAZ786440:TAZ786459 TKV786440:TKV786459 TUR786440:TUR786459 UEN786440:UEN786459 UOJ786440:UOJ786459 UYF786440:UYF786459 VIB786440:VIB786459 VRX786440:VRX786459 WBT786440:WBT786459 WLP786440:WLP786459 WVL786440:WVL786459 D851976:D851995 IZ851976:IZ851995 SV851976:SV851995 ACR851976:ACR851995 AMN851976:AMN851995 AWJ851976:AWJ851995 BGF851976:BGF851995 BQB851976:BQB851995 BZX851976:BZX851995 CJT851976:CJT851995 CTP851976:CTP851995 DDL851976:DDL851995 DNH851976:DNH851995 DXD851976:DXD851995 EGZ851976:EGZ851995 EQV851976:EQV851995 FAR851976:FAR851995 FKN851976:FKN851995 FUJ851976:FUJ851995 GEF851976:GEF851995 GOB851976:GOB851995 GXX851976:GXX851995 HHT851976:HHT851995 HRP851976:HRP851995 IBL851976:IBL851995 ILH851976:ILH851995 IVD851976:IVD851995 JEZ851976:JEZ851995 JOV851976:JOV851995 JYR851976:JYR851995 KIN851976:KIN851995 KSJ851976:KSJ851995 LCF851976:LCF851995 LMB851976:LMB851995 LVX851976:LVX851995 MFT851976:MFT851995 MPP851976:MPP851995 MZL851976:MZL851995 NJH851976:NJH851995 NTD851976:NTD851995 OCZ851976:OCZ851995 OMV851976:OMV851995 OWR851976:OWR851995 PGN851976:PGN851995 PQJ851976:PQJ851995 QAF851976:QAF851995 QKB851976:QKB851995 QTX851976:QTX851995 RDT851976:RDT851995 RNP851976:RNP851995 RXL851976:RXL851995 SHH851976:SHH851995 SRD851976:SRD851995 TAZ851976:TAZ851995 TKV851976:TKV851995 TUR851976:TUR851995 UEN851976:UEN851995 UOJ851976:UOJ851995 UYF851976:UYF851995 VIB851976:VIB851995 VRX851976:VRX851995 WBT851976:WBT851995 WLP851976:WLP851995 WVL851976:WVL851995 D917512:D917531 IZ917512:IZ917531 SV917512:SV917531 ACR917512:ACR917531 AMN917512:AMN917531 AWJ917512:AWJ917531 BGF917512:BGF917531 BQB917512:BQB917531 BZX917512:BZX917531 CJT917512:CJT917531 CTP917512:CTP917531 DDL917512:DDL917531 DNH917512:DNH917531 DXD917512:DXD917531 EGZ917512:EGZ917531 EQV917512:EQV917531 FAR917512:FAR917531 FKN917512:FKN917531 FUJ917512:FUJ917531 GEF917512:GEF917531 GOB917512:GOB917531 GXX917512:GXX917531 HHT917512:HHT917531 HRP917512:HRP917531 IBL917512:IBL917531 ILH917512:ILH917531 IVD917512:IVD917531 JEZ917512:JEZ917531 JOV917512:JOV917531 JYR917512:JYR917531 KIN917512:KIN917531 KSJ917512:KSJ917531 LCF917512:LCF917531 LMB917512:LMB917531 LVX917512:LVX917531 MFT917512:MFT917531 MPP917512:MPP917531 MZL917512:MZL917531 NJH917512:NJH917531 NTD917512:NTD917531 OCZ917512:OCZ917531 OMV917512:OMV917531 OWR917512:OWR917531 PGN917512:PGN917531 PQJ917512:PQJ917531 QAF917512:QAF917531 QKB917512:QKB917531 QTX917512:QTX917531 RDT917512:RDT917531 RNP917512:RNP917531 RXL917512:RXL917531 SHH917512:SHH917531 SRD917512:SRD917531 TAZ917512:TAZ917531 TKV917512:TKV917531 TUR917512:TUR917531 UEN917512:UEN917531 UOJ917512:UOJ917531 UYF917512:UYF917531 VIB917512:VIB917531 VRX917512:VRX917531 WBT917512:WBT917531 WLP917512:WLP917531 WVL917512:WVL917531 D983048:D983067 IZ983048:IZ983067 SV983048:SV983067 ACR983048:ACR983067 AMN983048:AMN983067 AWJ983048:AWJ983067 BGF983048:BGF983067 BQB983048:BQB983067 BZX983048:BZX983067 CJT983048:CJT983067 CTP983048:CTP983067 DDL983048:DDL983067 DNH983048:DNH983067 DXD983048:DXD983067 EGZ983048:EGZ983067 EQV983048:EQV983067 FAR983048:FAR983067 FKN983048:FKN983067 FUJ983048:FUJ983067 GEF983048:GEF983067 GOB983048:GOB983067 GXX983048:GXX983067 HHT983048:HHT983067 HRP983048:HRP983067 IBL983048:IBL983067 ILH983048:ILH983067 IVD983048:IVD983067 JEZ983048:JEZ983067 JOV983048:JOV983067 JYR983048:JYR983067 KIN983048:KIN983067 KSJ983048:KSJ983067 LCF983048:LCF983067 LMB983048:LMB983067 LVX983048:LVX983067 MFT983048:MFT983067 MPP983048:MPP983067 MZL983048:MZL983067 NJH983048:NJH983067 NTD983048:NTD983067 OCZ983048:OCZ983067 OMV983048:OMV983067 OWR983048:OWR983067 PGN983048:PGN983067 PQJ983048:PQJ983067 QAF983048:QAF983067 QKB983048:QKB983067 QTX983048:QTX983067 RDT983048:RDT983067 RNP983048:RNP983067 RXL983048:RXL983067 SHH983048:SHH983067 SRD983048:SRD983067 TAZ983048:TAZ983067 TKV983048:TKV983067 TUR983048:TUR983067 UEN983048:UEN983067 UOJ983048:UOJ983067 UYF983048:UYF983067 VIB983048:VIB983067 VRX983048:VRX983067 WBT983048:WBT983067 WLP983048:WLP983067">
      <formula1>Allocation</formula1>
    </dataValidation>
    <dataValidation allowBlank="1" showInputMessage="1" showErrorMessage="1" promptTitle="HST" prompt="Type the HST amount here." sqref="F8:F27 JB8:JB27 SX8:SX27 ACT8:ACT27 AMP8:AMP27 AWL8:AWL27 BGH8:BGH27 BQD8:BQD27 BZZ8:BZZ27 CJV8:CJV27 CTR8:CTR27 DDN8:DDN27 DNJ8:DNJ27 DXF8:DXF27 EHB8:EHB27 EQX8:EQX27 FAT8:FAT27 FKP8:FKP27 FUL8:FUL27 GEH8:GEH27 GOD8:GOD27 GXZ8:GXZ27 HHV8:HHV27 HRR8:HRR27 IBN8:IBN27 ILJ8:ILJ27 IVF8:IVF27 JFB8:JFB27 JOX8:JOX27 JYT8:JYT27 KIP8:KIP27 KSL8:KSL27 LCH8:LCH27 LMD8:LMD27 LVZ8:LVZ27 MFV8:MFV27 MPR8:MPR27 MZN8:MZN27 NJJ8:NJJ27 NTF8:NTF27 ODB8:ODB27 OMX8:OMX27 OWT8:OWT27 PGP8:PGP27 PQL8:PQL27 QAH8:QAH27 QKD8:QKD27 QTZ8:QTZ27 RDV8:RDV27 RNR8:RNR27 RXN8:RXN27 SHJ8:SHJ27 SRF8:SRF27 TBB8:TBB27 TKX8:TKX27 TUT8:TUT27 UEP8:UEP27 UOL8:UOL27 UYH8:UYH27 VID8:VID27 VRZ8:VRZ27 WBV8:WBV27 WLR8:WLR27 WVN8:WVN27 F65544:F65563 JB65544:JB65563 SX65544:SX65563 ACT65544:ACT65563 AMP65544:AMP65563 AWL65544:AWL65563 BGH65544:BGH65563 BQD65544:BQD65563 BZZ65544:BZZ65563 CJV65544:CJV65563 CTR65544:CTR65563 DDN65544:DDN65563 DNJ65544:DNJ65563 DXF65544:DXF65563 EHB65544:EHB65563 EQX65544:EQX65563 FAT65544:FAT65563 FKP65544:FKP65563 FUL65544:FUL65563 GEH65544:GEH65563 GOD65544:GOD65563 GXZ65544:GXZ65563 HHV65544:HHV65563 HRR65544:HRR65563 IBN65544:IBN65563 ILJ65544:ILJ65563 IVF65544:IVF65563 JFB65544:JFB65563 JOX65544:JOX65563 JYT65544:JYT65563 KIP65544:KIP65563 KSL65544:KSL65563 LCH65544:LCH65563 LMD65544:LMD65563 LVZ65544:LVZ65563 MFV65544:MFV65563 MPR65544:MPR65563 MZN65544:MZN65563 NJJ65544:NJJ65563 NTF65544:NTF65563 ODB65544:ODB65563 OMX65544:OMX65563 OWT65544:OWT65563 PGP65544:PGP65563 PQL65544:PQL65563 QAH65544:QAH65563 QKD65544:QKD65563 QTZ65544:QTZ65563 RDV65544:RDV65563 RNR65544:RNR65563 RXN65544:RXN65563 SHJ65544:SHJ65563 SRF65544:SRF65563 TBB65544:TBB65563 TKX65544:TKX65563 TUT65544:TUT65563 UEP65544:UEP65563 UOL65544:UOL65563 UYH65544:UYH65563 VID65544:VID65563 VRZ65544:VRZ65563 WBV65544:WBV65563 WLR65544:WLR65563 WVN65544:WVN65563 F131080:F131099 JB131080:JB131099 SX131080:SX131099 ACT131080:ACT131099 AMP131080:AMP131099 AWL131080:AWL131099 BGH131080:BGH131099 BQD131080:BQD131099 BZZ131080:BZZ131099 CJV131080:CJV131099 CTR131080:CTR131099 DDN131080:DDN131099 DNJ131080:DNJ131099 DXF131080:DXF131099 EHB131080:EHB131099 EQX131080:EQX131099 FAT131080:FAT131099 FKP131080:FKP131099 FUL131080:FUL131099 GEH131080:GEH131099 GOD131080:GOD131099 GXZ131080:GXZ131099 HHV131080:HHV131099 HRR131080:HRR131099 IBN131080:IBN131099 ILJ131080:ILJ131099 IVF131080:IVF131099 JFB131080:JFB131099 JOX131080:JOX131099 JYT131080:JYT131099 KIP131080:KIP131099 KSL131080:KSL131099 LCH131080:LCH131099 LMD131080:LMD131099 LVZ131080:LVZ131099 MFV131080:MFV131099 MPR131080:MPR131099 MZN131080:MZN131099 NJJ131080:NJJ131099 NTF131080:NTF131099 ODB131080:ODB131099 OMX131080:OMX131099 OWT131080:OWT131099 PGP131080:PGP131099 PQL131080:PQL131099 QAH131080:QAH131099 QKD131080:QKD131099 QTZ131080:QTZ131099 RDV131080:RDV131099 RNR131080:RNR131099 RXN131080:RXN131099 SHJ131080:SHJ131099 SRF131080:SRF131099 TBB131080:TBB131099 TKX131080:TKX131099 TUT131080:TUT131099 UEP131080:UEP131099 UOL131080:UOL131099 UYH131080:UYH131099 VID131080:VID131099 VRZ131080:VRZ131099 WBV131080:WBV131099 WLR131080:WLR131099 WVN131080:WVN131099 F196616:F196635 JB196616:JB196635 SX196616:SX196635 ACT196616:ACT196635 AMP196616:AMP196635 AWL196616:AWL196635 BGH196616:BGH196635 BQD196616:BQD196635 BZZ196616:BZZ196635 CJV196616:CJV196635 CTR196616:CTR196635 DDN196616:DDN196635 DNJ196616:DNJ196635 DXF196616:DXF196635 EHB196616:EHB196635 EQX196616:EQX196635 FAT196616:FAT196635 FKP196616:FKP196635 FUL196616:FUL196635 GEH196616:GEH196635 GOD196616:GOD196635 GXZ196616:GXZ196635 HHV196616:HHV196635 HRR196616:HRR196635 IBN196616:IBN196635 ILJ196616:ILJ196635 IVF196616:IVF196635 JFB196616:JFB196635 JOX196616:JOX196635 JYT196616:JYT196635 KIP196616:KIP196635 KSL196616:KSL196635 LCH196616:LCH196635 LMD196616:LMD196635 LVZ196616:LVZ196635 MFV196616:MFV196635 MPR196616:MPR196635 MZN196616:MZN196635 NJJ196616:NJJ196635 NTF196616:NTF196635 ODB196616:ODB196635 OMX196616:OMX196635 OWT196616:OWT196635 PGP196616:PGP196635 PQL196616:PQL196635 QAH196616:QAH196635 QKD196616:QKD196635 QTZ196616:QTZ196635 RDV196616:RDV196635 RNR196616:RNR196635 RXN196616:RXN196635 SHJ196616:SHJ196635 SRF196616:SRF196635 TBB196616:TBB196635 TKX196616:TKX196635 TUT196616:TUT196635 UEP196616:UEP196635 UOL196616:UOL196635 UYH196616:UYH196635 VID196616:VID196635 VRZ196616:VRZ196635 WBV196616:WBV196635 WLR196616:WLR196635 WVN196616:WVN196635 F262152:F262171 JB262152:JB262171 SX262152:SX262171 ACT262152:ACT262171 AMP262152:AMP262171 AWL262152:AWL262171 BGH262152:BGH262171 BQD262152:BQD262171 BZZ262152:BZZ262171 CJV262152:CJV262171 CTR262152:CTR262171 DDN262152:DDN262171 DNJ262152:DNJ262171 DXF262152:DXF262171 EHB262152:EHB262171 EQX262152:EQX262171 FAT262152:FAT262171 FKP262152:FKP262171 FUL262152:FUL262171 GEH262152:GEH262171 GOD262152:GOD262171 GXZ262152:GXZ262171 HHV262152:HHV262171 HRR262152:HRR262171 IBN262152:IBN262171 ILJ262152:ILJ262171 IVF262152:IVF262171 JFB262152:JFB262171 JOX262152:JOX262171 JYT262152:JYT262171 KIP262152:KIP262171 KSL262152:KSL262171 LCH262152:LCH262171 LMD262152:LMD262171 LVZ262152:LVZ262171 MFV262152:MFV262171 MPR262152:MPR262171 MZN262152:MZN262171 NJJ262152:NJJ262171 NTF262152:NTF262171 ODB262152:ODB262171 OMX262152:OMX262171 OWT262152:OWT262171 PGP262152:PGP262171 PQL262152:PQL262171 QAH262152:QAH262171 QKD262152:QKD262171 QTZ262152:QTZ262171 RDV262152:RDV262171 RNR262152:RNR262171 RXN262152:RXN262171 SHJ262152:SHJ262171 SRF262152:SRF262171 TBB262152:TBB262171 TKX262152:TKX262171 TUT262152:TUT262171 UEP262152:UEP262171 UOL262152:UOL262171 UYH262152:UYH262171 VID262152:VID262171 VRZ262152:VRZ262171 WBV262152:WBV262171 WLR262152:WLR262171 WVN262152:WVN262171 F327688:F327707 JB327688:JB327707 SX327688:SX327707 ACT327688:ACT327707 AMP327688:AMP327707 AWL327688:AWL327707 BGH327688:BGH327707 BQD327688:BQD327707 BZZ327688:BZZ327707 CJV327688:CJV327707 CTR327688:CTR327707 DDN327688:DDN327707 DNJ327688:DNJ327707 DXF327688:DXF327707 EHB327688:EHB327707 EQX327688:EQX327707 FAT327688:FAT327707 FKP327688:FKP327707 FUL327688:FUL327707 GEH327688:GEH327707 GOD327688:GOD327707 GXZ327688:GXZ327707 HHV327688:HHV327707 HRR327688:HRR327707 IBN327688:IBN327707 ILJ327688:ILJ327707 IVF327688:IVF327707 JFB327688:JFB327707 JOX327688:JOX327707 JYT327688:JYT327707 KIP327688:KIP327707 KSL327688:KSL327707 LCH327688:LCH327707 LMD327688:LMD327707 LVZ327688:LVZ327707 MFV327688:MFV327707 MPR327688:MPR327707 MZN327688:MZN327707 NJJ327688:NJJ327707 NTF327688:NTF327707 ODB327688:ODB327707 OMX327688:OMX327707 OWT327688:OWT327707 PGP327688:PGP327707 PQL327688:PQL327707 QAH327688:QAH327707 QKD327688:QKD327707 QTZ327688:QTZ327707 RDV327688:RDV327707 RNR327688:RNR327707 RXN327688:RXN327707 SHJ327688:SHJ327707 SRF327688:SRF327707 TBB327688:TBB327707 TKX327688:TKX327707 TUT327688:TUT327707 UEP327688:UEP327707 UOL327688:UOL327707 UYH327688:UYH327707 VID327688:VID327707 VRZ327688:VRZ327707 WBV327688:WBV327707 WLR327688:WLR327707 WVN327688:WVN327707 F393224:F393243 JB393224:JB393243 SX393224:SX393243 ACT393224:ACT393243 AMP393224:AMP393243 AWL393224:AWL393243 BGH393224:BGH393243 BQD393224:BQD393243 BZZ393224:BZZ393243 CJV393224:CJV393243 CTR393224:CTR393243 DDN393224:DDN393243 DNJ393224:DNJ393243 DXF393224:DXF393243 EHB393224:EHB393243 EQX393224:EQX393243 FAT393224:FAT393243 FKP393224:FKP393243 FUL393224:FUL393243 GEH393224:GEH393243 GOD393224:GOD393243 GXZ393224:GXZ393243 HHV393224:HHV393243 HRR393224:HRR393243 IBN393224:IBN393243 ILJ393224:ILJ393243 IVF393224:IVF393243 JFB393224:JFB393243 JOX393224:JOX393243 JYT393224:JYT393243 KIP393224:KIP393243 KSL393224:KSL393243 LCH393224:LCH393243 LMD393224:LMD393243 LVZ393224:LVZ393243 MFV393224:MFV393243 MPR393224:MPR393243 MZN393224:MZN393243 NJJ393224:NJJ393243 NTF393224:NTF393243 ODB393224:ODB393243 OMX393224:OMX393243 OWT393224:OWT393243 PGP393224:PGP393243 PQL393224:PQL393243 QAH393224:QAH393243 QKD393224:QKD393243 QTZ393224:QTZ393243 RDV393224:RDV393243 RNR393224:RNR393243 RXN393224:RXN393243 SHJ393224:SHJ393243 SRF393224:SRF393243 TBB393224:TBB393243 TKX393224:TKX393243 TUT393224:TUT393243 UEP393224:UEP393243 UOL393224:UOL393243 UYH393224:UYH393243 VID393224:VID393243 VRZ393224:VRZ393243 WBV393224:WBV393243 WLR393224:WLR393243 WVN393224:WVN393243 F458760:F458779 JB458760:JB458779 SX458760:SX458779 ACT458760:ACT458779 AMP458760:AMP458779 AWL458760:AWL458779 BGH458760:BGH458779 BQD458760:BQD458779 BZZ458760:BZZ458779 CJV458760:CJV458779 CTR458760:CTR458779 DDN458760:DDN458779 DNJ458760:DNJ458779 DXF458760:DXF458779 EHB458760:EHB458779 EQX458760:EQX458779 FAT458760:FAT458779 FKP458760:FKP458779 FUL458760:FUL458779 GEH458760:GEH458779 GOD458760:GOD458779 GXZ458760:GXZ458779 HHV458760:HHV458779 HRR458760:HRR458779 IBN458760:IBN458779 ILJ458760:ILJ458779 IVF458760:IVF458779 JFB458760:JFB458779 JOX458760:JOX458779 JYT458760:JYT458779 KIP458760:KIP458779 KSL458760:KSL458779 LCH458760:LCH458779 LMD458760:LMD458779 LVZ458760:LVZ458779 MFV458760:MFV458779 MPR458760:MPR458779 MZN458760:MZN458779 NJJ458760:NJJ458779 NTF458760:NTF458779 ODB458760:ODB458779 OMX458760:OMX458779 OWT458760:OWT458779 PGP458760:PGP458779 PQL458760:PQL458779 QAH458760:QAH458779 QKD458760:QKD458779 QTZ458760:QTZ458779 RDV458760:RDV458779 RNR458760:RNR458779 RXN458760:RXN458779 SHJ458760:SHJ458779 SRF458760:SRF458779 TBB458760:TBB458779 TKX458760:TKX458779 TUT458760:TUT458779 UEP458760:UEP458779 UOL458760:UOL458779 UYH458760:UYH458779 VID458760:VID458779 VRZ458760:VRZ458779 WBV458760:WBV458779 WLR458760:WLR458779 WVN458760:WVN458779 F524296:F524315 JB524296:JB524315 SX524296:SX524315 ACT524296:ACT524315 AMP524296:AMP524315 AWL524296:AWL524315 BGH524296:BGH524315 BQD524296:BQD524315 BZZ524296:BZZ524315 CJV524296:CJV524315 CTR524296:CTR524315 DDN524296:DDN524315 DNJ524296:DNJ524315 DXF524296:DXF524315 EHB524296:EHB524315 EQX524296:EQX524315 FAT524296:FAT524315 FKP524296:FKP524315 FUL524296:FUL524315 GEH524296:GEH524315 GOD524296:GOD524315 GXZ524296:GXZ524315 HHV524296:HHV524315 HRR524296:HRR524315 IBN524296:IBN524315 ILJ524296:ILJ524315 IVF524296:IVF524315 JFB524296:JFB524315 JOX524296:JOX524315 JYT524296:JYT524315 KIP524296:KIP524315 KSL524296:KSL524315 LCH524296:LCH524315 LMD524296:LMD524315 LVZ524296:LVZ524315 MFV524296:MFV524315 MPR524296:MPR524315 MZN524296:MZN524315 NJJ524296:NJJ524315 NTF524296:NTF524315 ODB524296:ODB524315 OMX524296:OMX524315 OWT524296:OWT524315 PGP524296:PGP524315 PQL524296:PQL524315 QAH524296:QAH524315 QKD524296:QKD524315 QTZ524296:QTZ524315 RDV524296:RDV524315 RNR524296:RNR524315 RXN524296:RXN524315 SHJ524296:SHJ524315 SRF524296:SRF524315 TBB524296:TBB524315 TKX524296:TKX524315 TUT524296:TUT524315 UEP524296:UEP524315 UOL524296:UOL524315 UYH524296:UYH524315 VID524296:VID524315 VRZ524296:VRZ524315 WBV524296:WBV524315 WLR524296:WLR524315 WVN524296:WVN524315 F589832:F589851 JB589832:JB589851 SX589832:SX589851 ACT589832:ACT589851 AMP589832:AMP589851 AWL589832:AWL589851 BGH589832:BGH589851 BQD589832:BQD589851 BZZ589832:BZZ589851 CJV589832:CJV589851 CTR589832:CTR589851 DDN589832:DDN589851 DNJ589832:DNJ589851 DXF589832:DXF589851 EHB589832:EHB589851 EQX589832:EQX589851 FAT589832:FAT589851 FKP589832:FKP589851 FUL589832:FUL589851 GEH589832:GEH589851 GOD589832:GOD589851 GXZ589832:GXZ589851 HHV589832:HHV589851 HRR589832:HRR589851 IBN589832:IBN589851 ILJ589832:ILJ589851 IVF589832:IVF589851 JFB589832:JFB589851 JOX589832:JOX589851 JYT589832:JYT589851 KIP589832:KIP589851 KSL589832:KSL589851 LCH589832:LCH589851 LMD589832:LMD589851 LVZ589832:LVZ589851 MFV589832:MFV589851 MPR589832:MPR589851 MZN589832:MZN589851 NJJ589832:NJJ589851 NTF589832:NTF589851 ODB589832:ODB589851 OMX589832:OMX589851 OWT589832:OWT589851 PGP589832:PGP589851 PQL589832:PQL589851 QAH589832:QAH589851 QKD589832:QKD589851 QTZ589832:QTZ589851 RDV589832:RDV589851 RNR589832:RNR589851 RXN589832:RXN589851 SHJ589832:SHJ589851 SRF589832:SRF589851 TBB589832:TBB589851 TKX589832:TKX589851 TUT589832:TUT589851 UEP589832:UEP589851 UOL589832:UOL589851 UYH589832:UYH589851 VID589832:VID589851 VRZ589832:VRZ589851 WBV589832:WBV589851 WLR589832:WLR589851 WVN589832:WVN589851 F655368:F655387 JB655368:JB655387 SX655368:SX655387 ACT655368:ACT655387 AMP655368:AMP655387 AWL655368:AWL655387 BGH655368:BGH655387 BQD655368:BQD655387 BZZ655368:BZZ655387 CJV655368:CJV655387 CTR655368:CTR655387 DDN655368:DDN655387 DNJ655368:DNJ655387 DXF655368:DXF655387 EHB655368:EHB655387 EQX655368:EQX655387 FAT655368:FAT655387 FKP655368:FKP655387 FUL655368:FUL655387 GEH655368:GEH655387 GOD655368:GOD655387 GXZ655368:GXZ655387 HHV655368:HHV655387 HRR655368:HRR655387 IBN655368:IBN655387 ILJ655368:ILJ655387 IVF655368:IVF655387 JFB655368:JFB655387 JOX655368:JOX655387 JYT655368:JYT655387 KIP655368:KIP655387 KSL655368:KSL655387 LCH655368:LCH655387 LMD655368:LMD655387 LVZ655368:LVZ655387 MFV655368:MFV655387 MPR655368:MPR655387 MZN655368:MZN655387 NJJ655368:NJJ655387 NTF655368:NTF655387 ODB655368:ODB655387 OMX655368:OMX655387 OWT655368:OWT655387 PGP655368:PGP655387 PQL655368:PQL655387 QAH655368:QAH655387 QKD655368:QKD655387 QTZ655368:QTZ655387 RDV655368:RDV655387 RNR655368:RNR655387 RXN655368:RXN655387 SHJ655368:SHJ655387 SRF655368:SRF655387 TBB655368:TBB655387 TKX655368:TKX655387 TUT655368:TUT655387 UEP655368:UEP655387 UOL655368:UOL655387 UYH655368:UYH655387 VID655368:VID655387 VRZ655368:VRZ655387 WBV655368:WBV655387 WLR655368:WLR655387 WVN655368:WVN655387 F720904:F720923 JB720904:JB720923 SX720904:SX720923 ACT720904:ACT720923 AMP720904:AMP720923 AWL720904:AWL720923 BGH720904:BGH720923 BQD720904:BQD720923 BZZ720904:BZZ720923 CJV720904:CJV720923 CTR720904:CTR720923 DDN720904:DDN720923 DNJ720904:DNJ720923 DXF720904:DXF720923 EHB720904:EHB720923 EQX720904:EQX720923 FAT720904:FAT720923 FKP720904:FKP720923 FUL720904:FUL720923 GEH720904:GEH720923 GOD720904:GOD720923 GXZ720904:GXZ720923 HHV720904:HHV720923 HRR720904:HRR720923 IBN720904:IBN720923 ILJ720904:ILJ720923 IVF720904:IVF720923 JFB720904:JFB720923 JOX720904:JOX720923 JYT720904:JYT720923 KIP720904:KIP720923 KSL720904:KSL720923 LCH720904:LCH720923 LMD720904:LMD720923 LVZ720904:LVZ720923 MFV720904:MFV720923 MPR720904:MPR720923 MZN720904:MZN720923 NJJ720904:NJJ720923 NTF720904:NTF720923 ODB720904:ODB720923 OMX720904:OMX720923 OWT720904:OWT720923 PGP720904:PGP720923 PQL720904:PQL720923 QAH720904:QAH720923 QKD720904:QKD720923 QTZ720904:QTZ720923 RDV720904:RDV720923 RNR720904:RNR720923 RXN720904:RXN720923 SHJ720904:SHJ720923 SRF720904:SRF720923 TBB720904:TBB720923 TKX720904:TKX720923 TUT720904:TUT720923 UEP720904:UEP720923 UOL720904:UOL720923 UYH720904:UYH720923 VID720904:VID720923 VRZ720904:VRZ720923 WBV720904:WBV720923 WLR720904:WLR720923 WVN720904:WVN720923 F786440:F786459 JB786440:JB786459 SX786440:SX786459 ACT786440:ACT786459 AMP786440:AMP786459 AWL786440:AWL786459 BGH786440:BGH786459 BQD786440:BQD786459 BZZ786440:BZZ786459 CJV786440:CJV786459 CTR786440:CTR786459 DDN786440:DDN786459 DNJ786440:DNJ786459 DXF786440:DXF786459 EHB786440:EHB786459 EQX786440:EQX786459 FAT786440:FAT786459 FKP786440:FKP786459 FUL786440:FUL786459 GEH786440:GEH786459 GOD786440:GOD786459 GXZ786440:GXZ786459 HHV786440:HHV786459 HRR786440:HRR786459 IBN786440:IBN786459 ILJ786440:ILJ786459 IVF786440:IVF786459 JFB786440:JFB786459 JOX786440:JOX786459 JYT786440:JYT786459 KIP786440:KIP786459 KSL786440:KSL786459 LCH786440:LCH786459 LMD786440:LMD786459 LVZ786440:LVZ786459 MFV786440:MFV786459 MPR786440:MPR786459 MZN786440:MZN786459 NJJ786440:NJJ786459 NTF786440:NTF786459 ODB786440:ODB786459 OMX786440:OMX786459 OWT786440:OWT786459 PGP786440:PGP786459 PQL786440:PQL786459 QAH786440:QAH786459 QKD786440:QKD786459 QTZ786440:QTZ786459 RDV786440:RDV786459 RNR786440:RNR786459 RXN786440:RXN786459 SHJ786440:SHJ786459 SRF786440:SRF786459 TBB786440:TBB786459 TKX786440:TKX786459 TUT786440:TUT786459 UEP786440:UEP786459 UOL786440:UOL786459 UYH786440:UYH786459 VID786440:VID786459 VRZ786440:VRZ786459 WBV786440:WBV786459 WLR786440:WLR786459 WVN786440:WVN786459 F851976:F851995 JB851976:JB851995 SX851976:SX851995 ACT851976:ACT851995 AMP851976:AMP851995 AWL851976:AWL851995 BGH851976:BGH851995 BQD851976:BQD851995 BZZ851976:BZZ851995 CJV851976:CJV851995 CTR851976:CTR851995 DDN851976:DDN851995 DNJ851976:DNJ851995 DXF851976:DXF851995 EHB851976:EHB851995 EQX851976:EQX851995 FAT851976:FAT851995 FKP851976:FKP851995 FUL851976:FUL851995 GEH851976:GEH851995 GOD851976:GOD851995 GXZ851976:GXZ851995 HHV851976:HHV851995 HRR851976:HRR851995 IBN851976:IBN851995 ILJ851976:ILJ851995 IVF851976:IVF851995 JFB851976:JFB851995 JOX851976:JOX851995 JYT851976:JYT851995 KIP851976:KIP851995 KSL851976:KSL851995 LCH851976:LCH851995 LMD851976:LMD851995 LVZ851976:LVZ851995 MFV851976:MFV851995 MPR851976:MPR851995 MZN851976:MZN851995 NJJ851976:NJJ851995 NTF851976:NTF851995 ODB851976:ODB851995 OMX851976:OMX851995 OWT851976:OWT851995 PGP851976:PGP851995 PQL851976:PQL851995 QAH851976:QAH851995 QKD851976:QKD851995 QTZ851976:QTZ851995 RDV851976:RDV851995 RNR851976:RNR851995 RXN851976:RXN851995 SHJ851976:SHJ851995 SRF851976:SRF851995 TBB851976:TBB851995 TKX851976:TKX851995 TUT851976:TUT851995 UEP851976:UEP851995 UOL851976:UOL851995 UYH851976:UYH851995 VID851976:VID851995 VRZ851976:VRZ851995 WBV851976:WBV851995 WLR851976:WLR851995 WVN851976:WVN851995 F917512:F917531 JB917512:JB917531 SX917512:SX917531 ACT917512:ACT917531 AMP917512:AMP917531 AWL917512:AWL917531 BGH917512:BGH917531 BQD917512:BQD917531 BZZ917512:BZZ917531 CJV917512:CJV917531 CTR917512:CTR917531 DDN917512:DDN917531 DNJ917512:DNJ917531 DXF917512:DXF917531 EHB917512:EHB917531 EQX917512:EQX917531 FAT917512:FAT917531 FKP917512:FKP917531 FUL917512:FUL917531 GEH917512:GEH917531 GOD917512:GOD917531 GXZ917512:GXZ917531 HHV917512:HHV917531 HRR917512:HRR917531 IBN917512:IBN917531 ILJ917512:ILJ917531 IVF917512:IVF917531 JFB917512:JFB917531 JOX917512:JOX917531 JYT917512:JYT917531 KIP917512:KIP917531 KSL917512:KSL917531 LCH917512:LCH917531 LMD917512:LMD917531 LVZ917512:LVZ917531 MFV917512:MFV917531 MPR917512:MPR917531 MZN917512:MZN917531 NJJ917512:NJJ917531 NTF917512:NTF917531 ODB917512:ODB917531 OMX917512:OMX917531 OWT917512:OWT917531 PGP917512:PGP917531 PQL917512:PQL917531 QAH917512:QAH917531 QKD917512:QKD917531 QTZ917512:QTZ917531 RDV917512:RDV917531 RNR917512:RNR917531 RXN917512:RXN917531 SHJ917512:SHJ917531 SRF917512:SRF917531 TBB917512:TBB917531 TKX917512:TKX917531 TUT917512:TUT917531 UEP917512:UEP917531 UOL917512:UOL917531 UYH917512:UYH917531 VID917512:VID917531 VRZ917512:VRZ917531 WBV917512:WBV917531 WLR917512:WLR917531 WVN917512:WVN917531 F983048:F983067 JB983048:JB983067 SX983048:SX983067 ACT983048:ACT983067 AMP983048:AMP983067 AWL983048:AWL983067 BGH983048:BGH983067 BQD983048:BQD983067 BZZ983048:BZZ983067 CJV983048:CJV983067 CTR983048:CTR983067 DDN983048:DDN983067 DNJ983048:DNJ983067 DXF983048:DXF983067 EHB983048:EHB983067 EQX983048:EQX983067 FAT983048:FAT983067 FKP983048:FKP983067 FUL983048:FUL983067 GEH983048:GEH983067 GOD983048:GOD983067 GXZ983048:GXZ983067 HHV983048:HHV983067 HRR983048:HRR983067 IBN983048:IBN983067 ILJ983048:ILJ983067 IVF983048:IVF983067 JFB983048:JFB983067 JOX983048:JOX983067 JYT983048:JYT983067 KIP983048:KIP983067 KSL983048:KSL983067 LCH983048:LCH983067 LMD983048:LMD983067 LVZ983048:LVZ983067 MFV983048:MFV983067 MPR983048:MPR983067 MZN983048:MZN983067 NJJ983048:NJJ983067 NTF983048:NTF983067 ODB983048:ODB983067 OMX983048:OMX983067 OWT983048:OWT983067 PGP983048:PGP983067 PQL983048:PQL983067 QAH983048:QAH983067 QKD983048:QKD983067 QTZ983048:QTZ983067 RDV983048:RDV983067 RNR983048:RNR983067 RXN983048:RXN983067 SHJ983048:SHJ983067 SRF983048:SRF983067 TBB983048:TBB983067 TKX983048:TKX983067 TUT983048:TUT983067 UEP983048:UEP983067 UOL983048:UOL983067 UYH983048:UYH983067 VID983048:VID983067 VRZ983048:VRZ983067 WBV983048:WBV983067 WLR983048:WLR983067 WVN983048:WVN983067"/>
    <dataValidation allowBlank="1" showInputMessage="1" showErrorMessage="1" promptTitle="Comments" prompt="Type the merchant name and additional comments." sqref="C8:C27 IY8:IY27 SU8:SU27 ACQ8:ACQ27 AMM8:AMM27 AWI8:AWI27 BGE8:BGE27 BQA8:BQA27 BZW8:BZW27 CJS8:CJS27 CTO8:CTO27 DDK8:DDK27 DNG8:DNG27 DXC8:DXC27 EGY8:EGY27 EQU8:EQU27 FAQ8:FAQ27 FKM8:FKM27 FUI8:FUI27 GEE8:GEE27 GOA8:GOA27 GXW8:GXW27 HHS8:HHS27 HRO8:HRO27 IBK8:IBK27 ILG8:ILG27 IVC8:IVC27 JEY8:JEY27 JOU8:JOU27 JYQ8:JYQ27 KIM8:KIM27 KSI8:KSI27 LCE8:LCE27 LMA8:LMA27 LVW8:LVW27 MFS8:MFS27 MPO8:MPO27 MZK8:MZK27 NJG8:NJG27 NTC8:NTC27 OCY8:OCY27 OMU8:OMU27 OWQ8:OWQ27 PGM8:PGM27 PQI8:PQI27 QAE8:QAE27 QKA8:QKA27 QTW8:QTW27 RDS8:RDS27 RNO8:RNO27 RXK8:RXK27 SHG8:SHG27 SRC8:SRC27 TAY8:TAY27 TKU8:TKU27 TUQ8:TUQ27 UEM8:UEM27 UOI8:UOI27 UYE8:UYE27 VIA8:VIA27 VRW8:VRW27 WBS8:WBS27 WLO8:WLO27 WVK8:WVK27 C65544:C65563 IY65544:IY65563 SU65544:SU65563 ACQ65544:ACQ65563 AMM65544:AMM65563 AWI65544:AWI65563 BGE65544:BGE65563 BQA65544:BQA65563 BZW65544:BZW65563 CJS65544:CJS65563 CTO65544:CTO65563 DDK65544:DDK65563 DNG65544:DNG65563 DXC65544:DXC65563 EGY65544:EGY65563 EQU65544:EQU65563 FAQ65544:FAQ65563 FKM65544:FKM65563 FUI65544:FUI65563 GEE65544:GEE65563 GOA65544:GOA65563 GXW65544:GXW65563 HHS65544:HHS65563 HRO65544:HRO65563 IBK65544:IBK65563 ILG65544:ILG65563 IVC65544:IVC65563 JEY65544:JEY65563 JOU65544:JOU65563 JYQ65544:JYQ65563 KIM65544:KIM65563 KSI65544:KSI65563 LCE65544:LCE65563 LMA65544:LMA65563 LVW65544:LVW65563 MFS65544:MFS65563 MPO65544:MPO65563 MZK65544:MZK65563 NJG65544:NJG65563 NTC65544:NTC65563 OCY65544:OCY65563 OMU65544:OMU65563 OWQ65544:OWQ65563 PGM65544:PGM65563 PQI65544:PQI65563 QAE65544:QAE65563 QKA65544:QKA65563 QTW65544:QTW65563 RDS65544:RDS65563 RNO65544:RNO65563 RXK65544:RXK65563 SHG65544:SHG65563 SRC65544:SRC65563 TAY65544:TAY65563 TKU65544:TKU65563 TUQ65544:TUQ65563 UEM65544:UEM65563 UOI65544:UOI65563 UYE65544:UYE65563 VIA65544:VIA65563 VRW65544:VRW65563 WBS65544:WBS65563 WLO65544:WLO65563 WVK65544:WVK65563 C131080:C131099 IY131080:IY131099 SU131080:SU131099 ACQ131080:ACQ131099 AMM131080:AMM131099 AWI131080:AWI131099 BGE131080:BGE131099 BQA131080:BQA131099 BZW131080:BZW131099 CJS131080:CJS131099 CTO131080:CTO131099 DDK131080:DDK131099 DNG131080:DNG131099 DXC131080:DXC131099 EGY131080:EGY131099 EQU131080:EQU131099 FAQ131080:FAQ131099 FKM131080:FKM131099 FUI131080:FUI131099 GEE131080:GEE131099 GOA131080:GOA131099 GXW131080:GXW131099 HHS131080:HHS131099 HRO131080:HRO131099 IBK131080:IBK131099 ILG131080:ILG131099 IVC131080:IVC131099 JEY131080:JEY131099 JOU131080:JOU131099 JYQ131080:JYQ131099 KIM131080:KIM131099 KSI131080:KSI131099 LCE131080:LCE131099 LMA131080:LMA131099 LVW131080:LVW131099 MFS131080:MFS131099 MPO131080:MPO131099 MZK131080:MZK131099 NJG131080:NJG131099 NTC131080:NTC131099 OCY131080:OCY131099 OMU131080:OMU131099 OWQ131080:OWQ131099 PGM131080:PGM131099 PQI131080:PQI131099 QAE131080:QAE131099 QKA131080:QKA131099 QTW131080:QTW131099 RDS131080:RDS131099 RNO131080:RNO131099 RXK131080:RXK131099 SHG131080:SHG131099 SRC131080:SRC131099 TAY131080:TAY131099 TKU131080:TKU131099 TUQ131080:TUQ131099 UEM131080:UEM131099 UOI131080:UOI131099 UYE131080:UYE131099 VIA131080:VIA131099 VRW131080:VRW131099 WBS131080:WBS131099 WLO131080:WLO131099 WVK131080:WVK131099 C196616:C196635 IY196616:IY196635 SU196616:SU196635 ACQ196616:ACQ196635 AMM196616:AMM196635 AWI196616:AWI196635 BGE196616:BGE196635 BQA196616:BQA196635 BZW196616:BZW196635 CJS196616:CJS196635 CTO196616:CTO196635 DDK196616:DDK196635 DNG196616:DNG196635 DXC196616:DXC196635 EGY196616:EGY196635 EQU196616:EQU196635 FAQ196616:FAQ196635 FKM196616:FKM196635 FUI196616:FUI196635 GEE196616:GEE196635 GOA196616:GOA196635 GXW196616:GXW196635 HHS196616:HHS196635 HRO196616:HRO196635 IBK196616:IBK196635 ILG196616:ILG196635 IVC196616:IVC196635 JEY196616:JEY196635 JOU196616:JOU196635 JYQ196616:JYQ196635 KIM196616:KIM196635 KSI196616:KSI196635 LCE196616:LCE196635 LMA196616:LMA196635 LVW196616:LVW196635 MFS196616:MFS196635 MPO196616:MPO196635 MZK196616:MZK196635 NJG196616:NJG196635 NTC196616:NTC196635 OCY196616:OCY196635 OMU196616:OMU196635 OWQ196616:OWQ196635 PGM196616:PGM196635 PQI196616:PQI196635 QAE196616:QAE196635 QKA196616:QKA196635 QTW196616:QTW196635 RDS196616:RDS196635 RNO196616:RNO196635 RXK196616:RXK196635 SHG196616:SHG196635 SRC196616:SRC196635 TAY196616:TAY196635 TKU196616:TKU196635 TUQ196616:TUQ196635 UEM196616:UEM196635 UOI196616:UOI196635 UYE196616:UYE196635 VIA196616:VIA196635 VRW196616:VRW196635 WBS196616:WBS196635 WLO196616:WLO196635 WVK196616:WVK196635 C262152:C262171 IY262152:IY262171 SU262152:SU262171 ACQ262152:ACQ262171 AMM262152:AMM262171 AWI262152:AWI262171 BGE262152:BGE262171 BQA262152:BQA262171 BZW262152:BZW262171 CJS262152:CJS262171 CTO262152:CTO262171 DDK262152:DDK262171 DNG262152:DNG262171 DXC262152:DXC262171 EGY262152:EGY262171 EQU262152:EQU262171 FAQ262152:FAQ262171 FKM262152:FKM262171 FUI262152:FUI262171 GEE262152:GEE262171 GOA262152:GOA262171 GXW262152:GXW262171 HHS262152:HHS262171 HRO262152:HRO262171 IBK262152:IBK262171 ILG262152:ILG262171 IVC262152:IVC262171 JEY262152:JEY262171 JOU262152:JOU262171 JYQ262152:JYQ262171 KIM262152:KIM262171 KSI262152:KSI262171 LCE262152:LCE262171 LMA262152:LMA262171 LVW262152:LVW262171 MFS262152:MFS262171 MPO262152:MPO262171 MZK262152:MZK262171 NJG262152:NJG262171 NTC262152:NTC262171 OCY262152:OCY262171 OMU262152:OMU262171 OWQ262152:OWQ262171 PGM262152:PGM262171 PQI262152:PQI262171 QAE262152:QAE262171 QKA262152:QKA262171 QTW262152:QTW262171 RDS262152:RDS262171 RNO262152:RNO262171 RXK262152:RXK262171 SHG262152:SHG262171 SRC262152:SRC262171 TAY262152:TAY262171 TKU262152:TKU262171 TUQ262152:TUQ262171 UEM262152:UEM262171 UOI262152:UOI262171 UYE262152:UYE262171 VIA262152:VIA262171 VRW262152:VRW262171 WBS262152:WBS262171 WLO262152:WLO262171 WVK262152:WVK262171 C327688:C327707 IY327688:IY327707 SU327688:SU327707 ACQ327688:ACQ327707 AMM327688:AMM327707 AWI327688:AWI327707 BGE327688:BGE327707 BQA327688:BQA327707 BZW327688:BZW327707 CJS327688:CJS327707 CTO327688:CTO327707 DDK327688:DDK327707 DNG327688:DNG327707 DXC327688:DXC327707 EGY327688:EGY327707 EQU327688:EQU327707 FAQ327688:FAQ327707 FKM327688:FKM327707 FUI327688:FUI327707 GEE327688:GEE327707 GOA327688:GOA327707 GXW327688:GXW327707 HHS327688:HHS327707 HRO327688:HRO327707 IBK327688:IBK327707 ILG327688:ILG327707 IVC327688:IVC327707 JEY327688:JEY327707 JOU327688:JOU327707 JYQ327688:JYQ327707 KIM327688:KIM327707 KSI327688:KSI327707 LCE327688:LCE327707 LMA327688:LMA327707 LVW327688:LVW327707 MFS327688:MFS327707 MPO327688:MPO327707 MZK327688:MZK327707 NJG327688:NJG327707 NTC327688:NTC327707 OCY327688:OCY327707 OMU327688:OMU327707 OWQ327688:OWQ327707 PGM327688:PGM327707 PQI327688:PQI327707 QAE327688:QAE327707 QKA327688:QKA327707 QTW327688:QTW327707 RDS327688:RDS327707 RNO327688:RNO327707 RXK327688:RXK327707 SHG327688:SHG327707 SRC327688:SRC327707 TAY327688:TAY327707 TKU327688:TKU327707 TUQ327688:TUQ327707 UEM327688:UEM327707 UOI327688:UOI327707 UYE327688:UYE327707 VIA327688:VIA327707 VRW327688:VRW327707 WBS327688:WBS327707 WLO327688:WLO327707 WVK327688:WVK327707 C393224:C393243 IY393224:IY393243 SU393224:SU393243 ACQ393224:ACQ393243 AMM393224:AMM393243 AWI393224:AWI393243 BGE393224:BGE393243 BQA393224:BQA393243 BZW393224:BZW393243 CJS393224:CJS393243 CTO393224:CTO393243 DDK393224:DDK393243 DNG393224:DNG393243 DXC393224:DXC393243 EGY393224:EGY393243 EQU393224:EQU393243 FAQ393224:FAQ393243 FKM393224:FKM393243 FUI393224:FUI393243 GEE393224:GEE393243 GOA393224:GOA393243 GXW393224:GXW393243 HHS393224:HHS393243 HRO393224:HRO393243 IBK393224:IBK393243 ILG393224:ILG393243 IVC393224:IVC393243 JEY393224:JEY393243 JOU393224:JOU393243 JYQ393224:JYQ393243 KIM393224:KIM393243 KSI393224:KSI393243 LCE393224:LCE393243 LMA393224:LMA393243 LVW393224:LVW393243 MFS393224:MFS393243 MPO393224:MPO393243 MZK393224:MZK393243 NJG393224:NJG393243 NTC393224:NTC393243 OCY393224:OCY393243 OMU393224:OMU393243 OWQ393224:OWQ393243 PGM393224:PGM393243 PQI393224:PQI393243 QAE393224:QAE393243 QKA393224:QKA393243 QTW393224:QTW393243 RDS393224:RDS393243 RNO393224:RNO393243 RXK393224:RXK393243 SHG393224:SHG393243 SRC393224:SRC393243 TAY393224:TAY393243 TKU393224:TKU393243 TUQ393224:TUQ393243 UEM393224:UEM393243 UOI393224:UOI393243 UYE393224:UYE393243 VIA393224:VIA393243 VRW393224:VRW393243 WBS393224:WBS393243 WLO393224:WLO393243 WVK393224:WVK393243 C458760:C458779 IY458760:IY458779 SU458760:SU458779 ACQ458760:ACQ458779 AMM458760:AMM458779 AWI458760:AWI458779 BGE458760:BGE458779 BQA458760:BQA458779 BZW458760:BZW458779 CJS458760:CJS458779 CTO458760:CTO458779 DDK458760:DDK458779 DNG458760:DNG458779 DXC458760:DXC458779 EGY458760:EGY458779 EQU458760:EQU458779 FAQ458760:FAQ458779 FKM458760:FKM458779 FUI458760:FUI458779 GEE458760:GEE458779 GOA458760:GOA458779 GXW458760:GXW458779 HHS458760:HHS458779 HRO458760:HRO458779 IBK458760:IBK458779 ILG458760:ILG458779 IVC458760:IVC458779 JEY458760:JEY458779 JOU458760:JOU458779 JYQ458760:JYQ458779 KIM458760:KIM458779 KSI458760:KSI458779 LCE458760:LCE458779 LMA458760:LMA458779 LVW458760:LVW458779 MFS458760:MFS458779 MPO458760:MPO458779 MZK458760:MZK458779 NJG458760:NJG458779 NTC458760:NTC458779 OCY458760:OCY458779 OMU458760:OMU458779 OWQ458760:OWQ458779 PGM458760:PGM458779 PQI458760:PQI458779 QAE458760:QAE458779 QKA458760:QKA458779 QTW458760:QTW458779 RDS458760:RDS458779 RNO458760:RNO458779 RXK458760:RXK458779 SHG458760:SHG458779 SRC458760:SRC458779 TAY458760:TAY458779 TKU458760:TKU458779 TUQ458760:TUQ458779 UEM458760:UEM458779 UOI458760:UOI458779 UYE458760:UYE458779 VIA458760:VIA458779 VRW458760:VRW458779 WBS458760:WBS458779 WLO458760:WLO458779 WVK458760:WVK458779 C524296:C524315 IY524296:IY524315 SU524296:SU524315 ACQ524296:ACQ524315 AMM524296:AMM524315 AWI524296:AWI524315 BGE524296:BGE524315 BQA524296:BQA524315 BZW524296:BZW524315 CJS524296:CJS524315 CTO524296:CTO524315 DDK524296:DDK524315 DNG524296:DNG524315 DXC524296:DXC524315 EGY524296:EGY524315 EQU524296:EQU524315 FAQ524296:FAQ524315 FKM524296:FKM524315 FUI524296:FUI524315 GEE524296:GEE524315 GOA524296:GOA524315 GXW524296:GXW524315 HHS524296:HHS524315 HRO524296:HRO524315 IBK524296:IBK524315 ILG524296:ILG524315 IVC524296:IVC524315 JEY524296:JEY524315 JOU524296:JOU524315 JYQ524296:JYQ524315 KIM524296:KIM524315 KSI524296:KSI524315 LCE524296:LCE524315 LMA524296:LMA524315 LVW524296:LVW524315 MFS524296:MFS524315 MPO524296:MPO524315 MZK524296:MZK524315 NJG524296:NJG524315 NTC524296:NTC524315 OCY524296:OCY524315 OMU524296:OMU524315 OWQ524296:OWQ524315 PGM524296:PGM524315 PQI524296:PQI524315 QAE524296:QAE524315 QKA524296:QKA524315 QTW524296:QTW524315 RDS524296:RDS524315 RNO524296:RNO524315 RXK524296:RXK524315 SHG524296:SHG524315 SRC524296:SRC524315 TAY524296:TAY524315 TKU524296:TKU524315 TUQ524296:TUQ524315 UEM524296:UEM524315 UOI524296:UOI524315 UYE524296:UYE524315 VIA524296:VIA524315 VRW524296:VRW524315 WBS524296:WBS524315 WLO524296:WLO524315 WVK524296:WVK524315 C589832:C589851 IY589832:IY589851 SU589832:SU589851 ACQ589832:ACQ589851 AMM589832:AMM589851 AWI589832:AWI589851 BGE589832:BGE589851 BQA589832:BQA589851 BZW589832:BZW589851 CJS589832:CJS589851 CTO589832:CTO589851 DDK589832:DDK589851 DNG589832:DNG589851 DXC589832:DXC589851 EGY589832:EGY589851 EQU589832:EQU589851 FAQ589832:FAQ589851 FKM589832:FKM589851 FUI589832:FUI589851 GEE589832:GEE589851 GOA589832:GOA589851 GXW589832:GXW589851 HHS589832:HHS589851 HRO589832:HRO589851 IBK589832:IBK589851 ILG589832:ILG589851 IVC589832:IVC589851 JEY589832:JEY589851 JOU589832:JOU589851 JYQ589832:JYQ589851 KIM589832:KIM589851 KSI589832:KSI589851 LCE589832:LCE589851 LMA589832:LMA589851 LVW589832:LVW589851 MFS589832:MFS589851 MPO589832:MPO589851 MZK589832:MZK589851 NJG589832:NJG589851 NTC589832:NTC589851 OCY589832:OCY589851 OMU589832:OMU589851 OWQ589832:OWQ589851 PGM589832:PGM589851 PQI589832:PQI589851 QAE589832:QAE589851 QKA589832:QKA589851 QTW589832:QTW589851 RDS589832:RDS589851 RNO589832:RNO589851 RXK589832:RXK589851 SHG589832:SHG589851 SRC589832:SRC589851 TAY589832:TAY589851 TKU589832:TKU589851 TUQ589832:TUQ589851 UEM589832:UEM589851 UOI589832:UOI589851 UYE589832:UYE589851 VIA589832:VIA589851 VRW589832:VRW589851 WBS589832:WBS589851 WLO589832:WLO589851 WVK589832:WVK589851 C655368:C655387 IY655368:IY655387 SU655368:SU655387 ACQ655368:ACQ655387 AMM655368:AMM655387 AWI655368:AWI655387 BGE655368:BGE655387 BQA655368:BQA655387 BZW655368:BZW655387 CJS655368:CJS655387 CTO655368:CTO655387 DDK655368:DDK655387 DNG655368:DNG655387 DXC655368:DXC655387 EGY655368:EGY655387 EQU655368:EQU655387 FAQ655368:FAQ655387 FKM655368:FKM655387 FUI655368:FUI655387 GEE655368:GEE655387 GOA655368:GOA655387 GXW655368:GXW655387 HHS655368:HHS655387 HRO655368:HRO655387 IBK655368:IBK655387 ILG655368:ILG655387 IVC655368:IVC655387 JEY655368:JEY655387 JOU655368:JOU655387 JYQ655368:JYQ655387 KIM655368:KIM655387 KSI655368:KSI655387 LCE655368:LCE655387 LMA655368:LMA655387 LVW655368:LVW655387 MFS655368:MFS655387 MPO655368:MPO655387 MZK655368:MZK655387 NJG655368:NJG655387 NTC655368:NTC655387 OCY655368:OCY655387 OMU655368:OMU655387 OWQ655368:OWQ655387 PGM655368:PGM655387 PQI655368:PQI655387 QAE655368:QAE655387 QKA655368:QKA655387 QTW655368:QTW655387 RDS655368:RDS655387 RNO655368:RNO655387 RXK655368:RXK655387 SHG655368:SHG655387 SRC655368:SRC655387 TAY655368:TAY655387 TKU655368:TKU655387 TUQ655368:TUQ655387 UEM655368:UEM655387 UOI655368:UOI655387 UYE655368:UYE655387 VIA655368:VIA655387 VRW655368:VRW655387 WBS655368:WBS655387 WLO655368:WLO655387 WVK655368:WVK655387 C720904:C720923 IY720904:IY720923 SU720904:SU720923 ACQ720904:ACQ720923 AMM720904:AMM720923 AWI720904:AWI720923 BGE720904:BGE720923 BQA720904:BQA720923 BZW720904:BZW720923 CJS720904:CJS720923 CTO720904:CTO720923 DDK720904:DDK720923 DNG720904:DNG720923 DXC720904:DXC720923 EGY720904:EGY720923 EQU720904:EQU720923 FAQ720904:FAQ720923 FKM720904:FKM720923 FUI720904:FUI720923 GEE720904:GEE720923 GOA720904:GOA720923 GXW720904:GXW720923 HHS720904:HHS720923 HRO720904:HRO720923 IBK720904:IBK720923 ILG720904:ILG720923 IVC720904:IVC720923 JEY720904:JEY720923 JOU720904:JOU720923 JYQ720904:JYQ720923 KIM720904:KIM720923 KSI720904:KSI720923 LCE720904:LCE720923 LMA720904:LMA720923 LVW720904:LVW720923 MFS720904:MFS720923 MPO720904:MPO720923 MZK720904:MZK720923 NJG720904:NJG720923 NTC720904:NTC720923 OCY720904:OCY720923 OMU720904:OMU720923 OWQ720904:OWQ720923 PGM720904:PGM720923 PQI720904:PQI720923 QAE720904:QAE720923 QKA720904:QKA720923 QTW720904:QTW720923 RDS720904:RDS720923 RNO720904:RNO720923 RXK720904:RXK720923 SHG720904:SHG720923 SRC720904:SRC720923 TAY720904:TAY720923 TKU720904:TKU720923 TUQ720904:TUQ720923 UEM720904:UEM720923 UOI720904:UOI720923 UYE720904:UYE720923 VIA720904:VIA720923 VRW720904:VRW720923 WBS720904:WBS720923 WLO720904:WLO720923 WVK720904:WVK720923 C786440:C786459 IY786440:IY786459 SU786440:SU786459 ACQ786440:ACQ786459 AMM786440:AMM786459 AWI786440:AWI786459 BGE786440:BGE786459 BQA786440:BQA786459 BZW786440:BZW786459 CJS786440:CJS786459 CTO786440:CTO786459 DDK786440:DDK786459 DNG786440:DNG786459 DXC786440:DXC786459 EGY786440:EGY786459 EQU786440:EQU786459 FAQ786440:FAQ786459 FKM786440:FKM786459 FUI786440:FUI786459 GEE786440:GEE786459 GOA786440:GOA786459 GXW786440:GXW786459 HHS786440:HHS786459 HRO786440:HRO786459 IBK786440:IBK786459 ILG786440:ILG786459 IVC786440:IVC786459 JEY786440:JEY786459 JOU786440:JOU786459 JYQ786440:JYQ786459 KIM786440:KIM786459 KSI786440:KSI786459 LCE786440:LCE786459 LMA786440:LMA786459 LVW786440:LVW786459 MFS786440:MFS786459 MPO786440:MPO786459 MZK786440:MZK786459 NJG786440:NJG786459 NTC786440:NTC786459 OCY786440:OCY786459 OMU786440:OMU786459 OWQ786440:OWQ786459 PGM786440:PGM786459 PQI786440:PQI786459 QAE786440:QAE786459 QKA786440:QKA786459 QTW786440:QTW786459 RDS786440:RDS786459 RNO786440:RNO786459 RXK786440:RXK786459 SHG786440:SHG786459 SRC786440:SRC786459 TAY786440:TAY786459 TKU786440:TKU786459 TUQ786440:TUQ786459 UEM786440:UEM786459 UOI786440:UOI786459 UYE786440:UYE786459 VIA786440:VIA786459 VRW786440:VRW786459 WBS786440:WBS786459 WLO786440:WLO786459 WVK786440:WVK786459 C851976:C851995 IY851976:IY851995 SU851976:SU851995 ACQ851976:ACQ851995 AMM851976:AMM851995 AWI851976:AWI851995 BGE851976:BGE851995 BQA851976:BQA851995 BZW851976:BZW851995 CJS851976:CJS851995 CTO851976:CTO851995 DDK851976:DDK851995 DNG851976:DNG851995 DXC851976:DXC851995 EGY851976:EGY851995 EQU851976:EQU851995 FAQ851976:FAQ851995 FKM851976:FKM851995 FUI851976:FUI851995 GEE851976:GEE851995 GOA851976:GOA851995 GXW851976:GXW851995 HHS851976:HHS851995 HRO851976:HRO851995 IBK851976:IBK851995 ILG851976:ILG851995 IVC851976:IVC851995 JEY851976:JEY851995 JOU851976:JOU851995 JYQ851976:JYQ851995 KIM851976:KIM851995 KSI851976:KSI851995 LCE851976:LCE851995 LMA851976:LMA851995 LVW851976:LVW851995 MFS851976:MFS851995 MPO851976:MPO851995 MZK851976:MZK851995 NJG851976:NJG851995 NTC851976:NTC851995 OCY851976:OCY851995 OMU851976:OMU851995 OWQ851976:OWQ851995 PGM851976:PGM851995 PQI851976:PQI851995 QAE851976:QAE851995 QKA851976:QKA851995 QTW851976:QTW851995 RDS851976:RDS851995 RNO851976:RNO851995 RXK851976:RXK851995 SHG851976:SHG851995 SRC851976:SRC851995 TAY851976:TAY851995 TKU851976:TKU851995 TUQ851976:TUQ851995 UEM851976:UEM851995 UOI851976:UOI851995 UYE851976:UYE851995 VIA851976:VIA851995 VRW851976:VRW851995 WBS851976:WBS851995 WLO851976:WLO851995 WVK851976:WVK851995 C917512:C917531 IY917512:IY917531 SU917512:SU917531 ACQ917512:ACQ917531 AMM917512:AMM917531 AWI917512:AWI917531 BGE917512:BGE917531 BQA917512:BQA917531 BZW917512:BZW917531 CJS917512:CJS917531 CTO917512:CTO917531 DDK917512:DDK917531 DNG917512:DNG917531 DXC917512:DXC917531 EGY917512:EGY917531 EQU917512:EQU917531 FAQ917512:FAQ917531 FKM917512:FKM917531 FUI917512:FUI917531 GEE917512:GEE917531 GOA917512:GOA917531 GXW917512:GXW917531 HHS917512:HHS917531 HRO917512:HRO917531 IBK917512:IBK917531 ILG917512:ILG917531 IVC917512:IVC917531 JEY917512:JEY917531 JOU917512:JOU917531 JYQ917512:JYQ917531 KIM917512:KIM917531 KSI917512:KSI917531 LCE917512:LCE917531 LMA917512:LMA917531 LVW917512:LVW917531 MFS917512:MFS917531 MPO917512:MPO917531 MZK917512:MZK917531 NJG917512:NJG917531 NTC917512:NTC917531 OCY917512:OCY917531 OMU917512:OMU917531 OWQ917512:OWQ917531 PGM917512:PGM917531 PQI917512:PQI917531 QAE917512:QAE917531 QKA917512:QKA917531 QTW917512:QTW917531 RDS917512:RDS917531 RNO917512:RNO917531 RXK917512:RXK917531 SHG917512:SHG917531 SRC917512:SRC917531 TAY917512:TAY917531 TKU917512:TKU917531 TUQ917512:TUQ917531 UEM917512:UEM917531 UOI917512:UOI917531 UYE917512:UYE917531 VIA917512:VIA917531 VRW917512:VRW917531 WBS917512:WBS917531 WLO917512:WLO917531 WVK917512:WVK917531 C983048:C983067 IY983048:IY983067 SU983048:SU983067 ACQ983048:ACQ983067 AMM983048:AMM983067 AWI983048:AWI983067 BGE983048:BGE983067 BQA983048:BQA983067 BZW983048:BZW983067 CJS983048:CJS983067 CTO983048:CTO983067 DDK983048:DDK983067 DNG983048:DNG983067 DXC983048:DXC983067 EGY983048:EGY983067 EQU983048:EQU983067 FAQ983048:FAQ983067 FKM983048:FKM983067 FUI983048:FUI983067 GEE983048:GEE983067 GOA983048:GOA983067 GXW983048:GXW983067 HHS983048:HHS983067 HRO983048:HRO983067 IBK983048:IBK983067 ILG983048:ILG983067 IVC983048:IVC983067 JEY983048:JEY983067 JOU983048:JOU983067 JYQ983048:JYQ983067 KIM983048:KIM983067 KSI983048:KSI983067 LCE983048:LCE983067 LMA983048:LMA983067 LVW983048:LVW983067 MFS983048:MFS983067 MPO983048:MPO983067 MZK983048:MZK983067 NJG983048:NJG983067 NTC983048:NTC983067 OCY983048:OCY983067 OMU983048:OMU983067 OWQ983048:OWQ983067 PGM983048:PGM983067 PQI983048:PQI983067 QAE983048:QAE983067 QKA983048:QKA983067 QTW983048:QTW983067 RDS983048:RDS983067 RNO983048:RNO983067 RXK983048:RXK983067 SHG983048:SHG983067 SRC983048:SRC983067 TAY983048:TAY983067 TKU983048:TKU983067 TUQ983048:TUQ983067 UEM983048:UEM983067 UOI983048:UOI983067 UYE983048:UYE983067 VIA983048:VIA983067 VRW983048:VRW983067 WBS983048:WBS983067 WLO983048:WLO983067 WVK983048:WVK983067"/>
    <dataValidation allowBlank="1" showInputMessage="1" showErrorMessage="1" promptTitle="Subtotal" prompt="Type the subtotal here." sqref="E8:E27 JA8:JA27 SW8:SW27 ACS8:ACS27 AMO8:AMO27 AWK8:AWK27 BGG8:BGG27 BQC8:BQC27 BZY8:BZY27 CJU8:CJU27 CTQ8:CTQ27 DDM8:DDM27 DNI8:DNI27 DXE8:DXE27 EHA8:EHA27 EQW8:EQW27 FAS8:FAS27 FKO8:FKO27 FUK8:FUK27 GEG8:GEG27 GOC8:GOC27 GXY8:GXY27 HHU8:HHU27 HRQ8:HRQ27 IBM8:IBM27 ILI8:ILI27 IVE8:IVE27 JFA8:JFA27 JOW8:JOW27 JYS8:JYS27 KIO8:KIO27 KSK8:KSK27 LCG8:LCG27 LMC8:LMC27 LVY8:LVY27 MFU8:MFU27 MPQ8:MPQ27 MZM8:MZM27 NJI8:NJI27 NTE8:NTE27 ODA8:ODA27 OMW8:OMW27 OWS8:OWS27 PGO8:PGO27 PQK8:PQK27 QAG8:QAG27 QKC8:QKC27 QTY8:QTY27 RDU8:RDU27 RNQ8:RNQ27 RXM8:RXM27 SHI8:SHI27 SRE8:SRE27 TBA8:TBA27 TKW8:TKW27 TUS8:TUS27 UEO8:UEO27 UOK8:UOK27 UYG8:UYG27 VIC8:VIC27 VRY8:VRY27 WBU8:WBU27 WLQ8:WLQ27 WVM8:WVM27 E65544:E65563 JA65544:JA65563 SW65544:SW65563 ACS65544:ACS65563 AMO65544:AMO65563 AWK65544:AWK65563 BGG65544:BGG65563 BQC65544:BQC65563 BZY65544:BZY65563 CJU65544:CJU65563 CTQ65544:CTQ65563 DDM65544:DDM65563 DNI65544:DNI65563 DXE65544:DXE65563 EHA65544:EHA65563 EQW65544:EQW65563 FAS65544:FAS65563 FKO65544:FKO65563 FUK65544:FUK65563 GEG65544:GEG65563 GOC65544:GOC65563 GXY65544:GXY65563 HHU65544:HHU65563 HRQ65544:HRQ65563 IBM65544:IBM65563 ILI65544:ILI65563 IVE65544:IVE65563 JFA65544:JFA65563 JOW65544:JOW65563 JYS65544:JYS65563 KIO65544:KIO65563 KSK65544:KSK65563 LCG65544:LCG65563 LMC65544:LMC65563 LVY65544:LVY65563 MFU65544:MFU65563 MPQ65544:MPQ65563 MZM65544:MZM65563 NJI65544:NJI65563 NTE65544:NTE65563 ODA65544:ODA65563 OMW65544:OMW65563 OWS65544:OWS65563 PGO65544:PGO65563 PQK65544:PQK65563 QAG65544:QAG65563 QKC65544:QKC65563 QTY65544:QTY65563 RDU65544:RDU65563 RNQ65544:RNQ65563 RXM65544:RXM65563 SHI65544:SHI65563 SRE65544:SRE65563 TBA65544:TBA65563 TKW65544:TKW65563 TUS65544:TUS65563 UEO65544:UEO65563 UOK65544:UOK65563 UYG65544:UYG65563 VIC65544:VIC65563 VRY65544:VRY65563 WBU65544:WBU65563 WLQ65544:WLQ65563 WVM65544:WVM65563 E131080:E131099 JA131080:JA131099 SW131080:SW131099 ACS131080:ACS131099 AMO131080:AMO131099 AWK131080:AWK131099 BGG131080:BGG131099 BQC131080:BQC131099 BZY131080:BZY131099 CJU131080:CJU131099 CTQ131080:CTQ131099 DDM131080:DDM131099 DNI131080:DNI131099 DXE131080:DXE131099 EHA131080:EHA131099 EQW131080:EQW131099 FAS131080:FAS131099 FKO131080:FKO131099 FUK131080:FUK131099 GEG131080:GEG131099 GOC131080:GOC131099 GXY131080:GXY131099 HHU131080:HHU131099 HRQ131080:HRQ131099 IBM131080:IBM131099 ILI131080:ILI131099 IVE131080:IVE131099 JFA131080:JFA131099 JOW131080:JOW131099 JYS131080:JYS131099 KIO131080:KIO131099 KSK131080:KSK131099 LCG131080:LCG131099 LMC131080:LMC131099 LVY131080:LVY131099 MFU131080:MFU131099 MPQ131080:MPQ131099 MZM131080:MZM131099 NJI131080:NJI131099 NTE131080:NTE131099 ODA131080:ODA131099 OMW131080:OMW131099 OWS131080:OWS131099 PGO131080:PGO131099 PQK131080:PQK131099 QAG131080:QAG131099 QKC131080:QKC131099 QTY131080:QTY131099 RDU131080:RDU131099 RNQ131080:RNQ131099 RXM131080:RXM131099 SHI131080:SHI131099 SRE131080:SRE131099 TBA131080:TBA131099 TKW131080:TKW131099 TUS131080:TUS131099 UEO131080:UEO131099 UOK131080:UOK131099 UYG131080:UYG131099 VIC131080:VIC131099 VRY131080:VRY131099 WBU131080:WBU131099 WLQ131080:WLQ131099 WVM131080:WVM131099 E196616:E196635 JA196616:JA196635 SW196616:SW196635 ACS196616:ACS196635 AMO196616:AMO196635 AWK196616:AWK196635 BGG196616:BGG196635 BQC196616:BQC196635 BZY196616:BZY196635 CJU196616:CJU196635 CTQ196616:CTQ196635 DDM196616:DDM196635 DNI196616:DNI196635 DXE196616:DXE196635 EHA196616:EHA196635 EQW196616:EQW196635 FAS196616:FAS196635 FKO196616:FKO196635 FUK196616:FUK196635 GEG196616:GEG196635 GOC196616:GOC196635 GXY196616:GXY196635 HHU196616:HHU196635 HRQ196616:HRQ196635 IBM196616:IBM196635 ILI196616:ILI196635 IVE196616:IVE196635 JFA196616:JFA196635 JOW196616:JOW196635 JYS196616:JYS196635 KIO196616:KIO196635 KSK196616:KSK196635 LCG196616:LCG196635 LMC196616:LMC196635 LVY196616:LVY196635 MFU196616:MFU196635 MPQ196616:MPQ196635 MZM196616:MZM196635 NJI196616:NJI196635 NTE196616:NTE196635 ODA196616:ODA196635 OMW196616:OMW196635 OWS196616:OWS196635 PGO196616:PGO196635 PQK196616:PQK196635 QAG196616:QAG196635 QKC196616:QKC196635 QTY196616:QTY196635 RDU196616:RDU196635 RNQ196616:RNQ196635 RXM196616:RXM196635 SHI196616:SHI196635 SRE196616:SRE196635 TBA196616:TBA196635 TKW196616:TKW196635 TUS196616:TUS196635 UEO196616:UEO196635 UOK196616:UOK196635 UYG196616:UYG196635 VIC196616:VIC196635 VRY196616:VRY196635 WBU196616:WBU196635 WLQ196616:WLQ196635 WVM196616:WVM196635 E262152:E262171 JA262152:JA262171 SW262152:SW262171 ACS262152:ACS262171 AMO262152:AMO262171 AWK262152:AWK262171 BGG262152:BGG262171 BQC262152:BQC262171 BZY262152:BZY262171 CJU262152:CJU262171 CTQ262152:CTQ262171 DDM262152:DDM262171 DNI262152:DNI262171 DXE262152:DXE262171 EHA262152:EHA262171 EQW262152:EQW262171 FAS262152:FAS262171 FKO262152:FKO262171 FUK262152:FUK262171 GEG262152:GEG262171 GOC262152:GOC262171 GXY262152:GXY262171 HHU262152:HHU262171 HRQ262152:HRQ262171 IBM262152:IBM262171 ILI262152:ILI262171 IVE262152:IVE262171 JFA262152:JFA262171 JOW262152:JOW262171 JYS262152:JYS262171 KIO262152:KIO262171 KSK262152:KSK262171 LCG262152:LCG262171 LMC262152:LMC262171 LVY262152:LVY262171 MFU262152:MFU262171 MPQ262152:MPQ262171 MZM262152:MZM262171 NJI262152:NJI262171 NTE262152:NTE262171 ODA262152:ODA262171 OMW262152:OMW262171 OWS262152:OWS262171 PGO262152:PGO262171 PQK262152:PQK262171 QAG262152:QAG262171 QKC262152:QKC262171 QTY262152:QTY262171 RDU262152:RDU262171 RNQ262152:RNQ262171 RXM262152:RXM262171 SHI262152:SHI262171 SRE262152:SRE262171 TBA262152:TBA262171 TKW262152:TKW262171 TUS262152:TUS262171 UEO262152:UEO262171 UOK262152:UOK262171 UYG262152:UYG262171 VIC262152:VIC262171 VRY262152:VRY262171 WBU262152:WBU262171 WLQ262152:WLQ262171 WVM262152:WVM262171 E327688:E327707 JA327688:JA327707 SW327688:SW327707 ACS327688:ACS327707 AMO327688:AMO327707 AWK327688:AWK327707 BGG327688:BGG327707 BQC327688:BQC327707 BZY327688:BZY327707 CJU327688:CJU327707 CTQ327688:CTQ327707 DDM327688:DDM327707 DNI327688:DNI327707 DXE327688:DXE327707 EHA327688:EHA327707 EQW327688:EQW327707 FAS327688:FAS327707 FKO327688:FKO327707 FUK327688:FUK327707 GEG327688:GEG327707 GOC327688:GOC327707 GXY327688:GXY327707 HHU327688:HHU327707 HRQ327688:HRQ327707 IBM327688:IBM327707 ILI327688:ILI327707 IVE327688:IVE327707 JFA327688:JFA327707 JOW327688:JOW327707 JYS327688:JYS327707 KIO327688:KIO327707 KSK327688:KSK327707 LCG327688:LCG327707 LMC327688:LMC327707 LVY327688:LVY327707 MFU327688:MFU327707 MPQ327688:MPQ327707 MZM327688:MZM327707 NJI327688:NJI327707 NTE327688:NTE327707 ODA327688:ODA327707 OMW327688:OMW327707 OWS327688:OWS327707 PGO327688:PGO327707 PQK327688:PQK327707 QAG327688:QAG327707 QKC327688:QKC327707 QTY327688:QTY327707 RDU327688:RDU327707 RNQ327688:RNQ327707 RXM327688:RXM327707 SHI327688:SHI327707 SRE327688:SRE327707 TBA327688:TBA327707 TKW327688:TKW327707 TUS327688:TUS327707 UEO327688:UEO327707 UOK327688:UOK327707 UYG327688:UYG327707 VIC327688:VIC327707 VRY327688:VRY327707 WBU327688:WBU327707 WLQ327688:WLQ327707 WVM327688:WVM327707 E393224:E393243 JA393224:JA393243 SW393224:SW393243 ACS393224:ACS393243 AMO393224:AMO393243 AWK393224:AWK393243 BGG393224:BGG393243 BQC393224:BQC393243 BZY393224:BZY393243 CJU393224:CJU393243 CTQ393224:CTQ393243 DDM393224:DDM393243 DNI393224:DNI393243 DXE393224:DXE393243 EHA393224:EHA393243 EQW393224:EQW393243 FAS393224:FAS393243 FKO393224:FKO393243 FUK393224:FUK393243 GEG393224:GEG393243 GOC393224:GOC393243 GXY393224:GXY393243 HHU393224:HHU393243 HRQ393224:HRQ393243 IBM393224:IBM393243 ILI393224:ILI393243 IVE393224:IVE393243 JFA393224:JFA393243 JOW393224:JOW393243 JYS393224:JYS393243 KIO393224:KIO393243 KSK393224:KSK393243 LCG393224:LCG393243 LMC393224:LMC393243 LVY393224:LVY393243 MFU393224:MFU393243 MPQ393224:MPQ393243 MZM393224:MZM393243 NJI393224:NJI393243 NTE393224:NTE393243 ODA393224:ODA393243 OMW393224:OMW393243 OWS393224:OWS393243 PGO393224:PGO393243 PQK393224:PQK393243 QAG393224:QAG393243 QKC393224:QKC393243 QTY393224:QTY393243 RDU393224:RDU393243 RNQ393224:RNQ393243 RXM393224:RXM393243 SHI393224:SHI393243 SRE393224:SRE393243 TBA393224:TBA393243 TKW393224:TKW393243 TUS393224:TUS393243 UEO393224:UEO393243 UOK393224:UOK393243 UYG393224:UYG393243 VIC393224:VIC393243 VRY393224:VRY393243 WBU393224:WBU393243 WLQ393224:WLQ393243 WVM393224:WVM393243 E458760:E458779 JA458760:JA458779 SW458760:SW458779 ACS458760:ACS458779 AMO458760:AMO458779 AWK458760:AWK458779 BGG458760:BGG458779 BQC458760:BQC458779 BZY458760:BZY458779 CJU458760:CJU458779 CTQ458760:CTQ458779 DDM458760:DDM458779 DNI458760:DNI458779 DXE458760:DXE458779 EHA458760:EHA458779 EQW458760:EQW458779 FAS458760:FAS458779 FKO458760:FKO458779 FUK458760:FUK458779 GEG458760:GEG458779 GOC458760:GOC458779 GXY458760:GXY458779 HHU458760:HHU458779 HRQ458760:HRQ458779 IBM458760:IBM458779 ILI458760:ILI458779 IVE458760:IVE458779 JFA458760:JFA458779 JOW458760:JOW458779 JYS458760:JYS458779 KIO458760:KIO458779 KSK458760:KSK458779 LCG458760:LCG458779 LMC458760:LMC458779 LVY458760:LVY458779 MFU458760:MFU458779 MPQ458760:MPQ458779 MZM458760:MZM458779 NJI458760:NJI458779 NTE458760:NTE458779 ODA458760:ODA458779 OMW458760:OMW458779 OWS458760:OWS458779 PGO458760:PGO458779 PQK458760:PQK458779 QAG458760:QAG458779 QKC458760:QKC458779 QTY458760:QTY458779 RDU458760:RDU458779 RNQ458760:RNQ458779 RXM458760:RXM458779 SHI458760:SHI458779 SRE458760:SRE458779 TBA458760:TBA458779 TKW458760:TKW458779 TUS458760:TUS458779 UEO458760:UEO458779 UOK458760:UOK458779 UYG458760:UYG458779 VIC458760:VIC458779 VRY458760:VRY458779 WBU458760:WBU458779 WLQ458760:WLQ458779 WVM458760:WVM458779 E524296:E524315 JA524296:JA524315 SW524296:SW524315 ACS524296:ACS524315 AMO524296:AMO524315 AWK524296:AWK524315 BGG524296:BGG524315 BQC524296:BQC524315 BZY524296:BZY524315 CJU524296:CJU524315 CTQ524296:CTQ524315 DDM524296:DDM524315 DNI524296:DNI524315 DXE524296:DXE524315 EHA524296:EHA524315 EQW524296:EQW524315 FAS524296:FAS524315 FKO524296:FKO524315 FUK524296:FUK524315 GEG524296:GEG524315 GOC524296:GOC524315 GXY524296:GXY524315 HHU524296:HHU524315 HRQ524296:HRQ524315 IBM524296:IBM524315 ILI524296:ILI524315 IVE524296:IVE524315 JFA524296:JFA524315 JOW524296:JOW524315 JYS524296:JYS524315 KIO524296:KIO524315 KSK524296:KSK524315 LCG524296:LCG524315 LMC524296:LMC524315 LVY524296:LVY524315 MFU524296:MFU524315 MPQ524296:MPQ524315 MZM524296:MZM524315 NJI524296:NJI524315 NTE524296:NTE524315 ODA524296:ODA524315 OMW524296:OMW524315 OWS524296:OWS524315 PGO524296:PGO524315 PQK524296:PQK524315 QAG524296:QAG524315 QKC524296:QKC524315 QTY524296:QTY524315 RDU524296:RDU524315 RNQ524296:RNQ524315 RXM524296:RXM524315 SHI524296:SHI524315 SRE524296:SRE524315 TBA524296:TBA524315 TKW524296:TKW524315 TUS524296:TUS524315 UEO524296:UEO524315 UOK524296:UOK524315 UYG524296:UYG524315 VIC524296:VIC524315 VRY524296:VRY524315 WBU524296:WBU524315 WLQ524296:WLQ524315 WVM524296:WVM524315 E589832:E589851 JA589832:JA589851 SW589832:SW589851 ACS589832:ACS589851 AMO589832:AMO589851 AWK589832:AWK589851 BGG589832:BGG589851 BQC589832:BQC589851 BZY589832:BZY589851 CJU589832:CJU589851 CTQ589832:CTQ589851 DDM589832:DDM589851 DNI589832:DNI589851 DXE589832:DXE589851 EHA589832:EHA589851 EQW589832:EQW589851 FAS589832:FAS589851 FKO589832:FKO589851 FUK589832:FUK589851 GEG589832:GEG589851 GOC589832:GOC589851 GXY589832:GXY589851 HHU589832:HHU589851 HRQ589832:HRQ589851 IBM589832:IBM589851 ILI589832:ILI589851 IVE589832:IVE589851 JFA589832:JFA589851 JOW589832:JOW589851 JYS589832:JYS589851 KIO589832:KIO589851 KSK589832:KSK589851 LCG589832:LCG589851 LMC589832:LMC589851 LVY589832:LVY589851 MFU589832:MFU589851 MPQ589832:MPQ589851 MZM589832:MZM589851 NJI589832:NJI589851 NTE589832:NTE589851 ODA589832:ODA589851 OMW589832:OMW589851 OWS589832:OWS589851 PGO589832:PGO589851 PQK589832:PQK589851 QAG589832:QAG589851 QKC589832:QKC589851 QTY589832:QTY589851 RDU589832:RDU589851 RNQ589832:RNQ589851 RXM589832:RXM589851 SHI589832:SHI589851 SRE589832:SRE589851 TBA589832:TBA589851 TKW589832:TKW589851 TUS589832:TUS589851 UEO589832:UEO589851 UOK589832:UOK589851 UYG589832:UYG589851 VIC589832:VIC589851 VRY589832:VRY589851 WBU589832:WBU589851 WLQ589832:WLQ589851 WVM589832:WVM589851 E655368:E655387 JA655368:JA655387 SW655368:SW655387 ACS655368:ACS655387 AMO655368:AMO655387 AWK655368:AWK655387 BGG655368:BGG655387 BQC655368:BQC655387 BZY655368:BZY655387 CJU655368:CJU655387 CTQ655368:CTQ655387 DDM655368:DDM655387 DNI655368:DNI655387 DXE655368:DXE655387 EHA655368:EHA655387 EQW655368:EQW655387 FAS655368:FAS655387 FKO655368:FKO655387 FUK655368:FUK655387 GEG655368:GEG655387 GOC655368:GOC655387 GXY655368:GXY655387 HHU655368:HHU655387 HRQ655368:HRQ655387 IBM655368:IBM655387 ILI655368:ILI655387 IVE655368:IVE655387 JFA655368:JFA655387 JOW655368:JOW655387 JYS655368:JYS655387 KIO655368:KIO655387 KSK655368:KSK655387 LCG655368:LCG655387 LMC655368:LMC655387 LVY655368:LVY655387 MFU655368:MFU655387 MPQ655368:MPQ655387 MZM655368:MZM655387 NJI655368:NJI655387 NTE655368:NTE655387 ODA655368:ODA655387 OMW655368:OMW655387 OWS655368:OWS655387 PGO655368:PGO655387 PQK655368:PQK655387 QAG655368:QAG655387 QKC655368:QKC655387 QTY655368:QTY655387 RDU655368:RDU655387 RNQ655368:RNQ655387 RXM655368:RXM655387 SHI655368:SHI655387 SRE655368:SRE655387 TBA655368:TBA655387 TKW655368:TKW655387 TUS655368:TUS655387 UEO655368:UEO655387 UOK655368:UOK655387 UYG655368:UYG655387 VIC655368:VIC655387 VRY655368:VRY655387 WBU655368:WBU655387 WLQ655368:WLQ655387 WVM655368:WVM655387 E720904:E720923 JA720904:JA720923 SW720904:SW720923 ACS720904:ACS720923 AMO720904:AMO720923 AWK720904:AWK720923 BGG720904:BGG720923 BQC720904:BQC720923 BZY720904:BZY720923 CJU720904:CJU720923 CTQ720904:CTQ720923 DDM720904:DDM720923 DNI720904:DNI720923 DXE720904:DXE720923 EHA720904:EHA720923 EQW720904:EQW720923 FAS720904:FAS720923 FKO720904:FKO720923 FUK720904:FUK720923 GEG720904:GEG720923 GOC720904:GOC720923 GXY720904:GXY720923 HHU720904:HHU720923 HRQ720904:HRQ720923 IBM720904:IBM720923 ILI720904:ILI720923 IVE720904:IVE720923 JFA720904:JFA720923 JOW720904:JOW720923 JYS720904:JYS720923 KIO720904:KIO720923 KSK720904:KSK720923 LCG720904:LCG720923 LMC720904:LMC720923 LVY720904:LVY720923 MFU720904:MFU720923 MPQ720904:MPQ720923 MZM720904:MZM720923 NJI720904:NJI720923 NTE720904:NTE720923 ODA720904:ODA720923 OMW720904:OMW720923 OWS720904:OWS720923 PGO720904:PGO720923 PQK720904:PQK720923 QAG720904:QAG720923 QKC720904:QKC720923 QTY720904:QTY720923 RDU720904:RDU720923 RNQ720904:RNQ720923 RXM720904:RXM720923 SHI720904:SHI720923 SRE720904:SRE720923 TBA720904:TBA720923 TKW720904:TKW720923 TUS720904:TUS720923 UEO720904:UEO720923 UOK720904:UOK720923 UYG720904:UYG720923 VIC720904:VIC720923 VRY720904:VRY720923 WBU720904:WBU720923 WLQ720904:WLQ720923 WVM720904:WVM720923 E786440:E786459 JA786440:JA786459 SW786440:SW786459 ACS786440:ACS786459 AMO786440:AMO786459 AWK786440:AWK786459 BGG786440:BGG786459 BQC786440:BQC786459 BZY786440:BZY786459 CJU786440:CJU786459 CTQ786440:CTQ786459 DDM786440:DDM786459 DNI786440:DNI786459 DXE786440:DXE786459 EHA786440:EHA786459 EQW786440:EQW786459 FAS786440:FAS786459 FKO786440:FKO786459 FUK786440:FUK786459 GEG786440:GEG786459 GOC786440:GOC786459 GXY786440:GXY786459 HHU786440:HHU786459 HRQ786440:HRQ786459 IBM786440:IBM786459 ILI786440:ILI786459 IVE786440:IVE786459 JFA786440:JFA786459 JOW786440:JOW786459 JYS786440:JYS786459 KIO786440:KIO786459 KSK786440:KSK786459 LCG786440:LCG786459 LMC786440:LMC786459 LVY786440:LVY786459 MFU786440:MFU786459 MPQ786440:MPQ786459 MZM786440:MZM786459 NJI786440:NJI786459 NTE786440:NTE786459 ODA786440:ODA786459 OMW786440:OMW786459 OWS786440:OWS786459 PGO786440:PGO786459 PQK786440:PQK786459 QAG786440:QAG786459 QKC786440:QKC786459 QTY786440:QTY786459 RDU786440:RDU786459 RNQ786440:RNQ786459 RXM786440:RXM786459 SHI786440:SHI786459 SRE786440:SRE786459 TBA786440:TBA786459 TKW786440:TKW786459 TUS786440:TUS786459 UEO786440:UEO786459 UOK786440:UOK786459 UYG786440:UYG786459 VIC786440:VIC786459 VRY786440:VRY786459 WBU786440:WBU786459 WLQ786440:WLQ786459 WVM786440:WVM786459 E851976:E851995 JA851976:JA851995 SW851976:SW851995 ACS851976:ACS851995 AMO851976:AMO851995 AWK851976:AWK851995 BGG851976:BGG851995 BQC851976:BQC851995 BZY851976:BZY851995 CJU851976:CJU851995 CTQ851976:CTQ851995 DDM851976:DDM851995 DNI851976:DNI851995 DXE851976:DXE851995 EHA851976:EHA851995 EQW851976:EQW851995 FAS851976:FAS851995 FKO851976:FKO851995 FUK851976:FUK851995 GEG851976:GEG851995 GOC851976:GOC851995 GXY851976:GXY851995 HHU851976:HHU851995 HRQ851976:HRQ851995 IBM851976:IBM851995 ILI851976:ILI851995 IVE851976:IVE851995 JFA851976:JFA851995 JOW851976:JOW851995 JYS851976:JYS851995 KIO851976:KIO851995 KSK851976:KSK851995 LCG851976:LCG851995 LMC851976:LMC851995 LVY851976:LVY851995 MFU851976:MFU851995 MPQ851976:MPQ851995 MZM851976:MZM851995 NJI851976:NJI851995 NTE851976:NTE851995 ODA851976:ODA851995 OMW851976:OMW851995 OWS851976:OWS851995 PGO851976:PGO851995 PQK851976:PQK851995 QAG851976:QAG851995 QKC851976:QKC851995 QTY851976:QTY851995 RDU851976:RDU851995 RNQ851976:RNQ851995 RXM851976:RXM851995 SHI851976:SHI851995 SRE851976:SRE851995 TBA851976:TBA851995 TKW851976:TKW851995 TUS851976:TUS851995 UEO851976:UEO851995 UOK851976:UOK851995 UYG851976:UYG851995 VIC851976:VIC851995 VRY851976:VRY851995 WBU851976:WBU851995 WLQ851976:WLQ851995 WVM851976:WVM851995 E917512:E917531 JA917512:JA917531 SW917512:SW917531 ACS917512:ACS917531 AMO917512:AMO917531 AWK917512:AWK917531 BGG917512:BGG917531 BQC917512:BQC917531 BZY917512:BZY917531 CJU917512:CJU917531 CTQ917512:CTQ917531 DDM917512:DDM917531 DNI917512:DNI917531 DXE917512:DXE917531 EHA917512:EHA917531 EQW917512:EQW917531 FAS917512:FAS917531 FKO917512:FKO917531 FUK917512:FUK917531 GEG917512:GEG917531 GOC917512:GOC917531 GXY917512:GXY917531 HHU917512:HHU917531 HRQ917512:HRQ917531 IBM917512:IBM917531 ILI917512:ILI917531 IVE917512:IVE917531 JFA917512:JFA917531 JOW917512:JOW917531 JYS917512:JYS917531 KIO917512:KIO917531 KSK917512:KSK917531 LCG917512:LCG917531 LMC917512:LMC917531 LVY917512:LVY917531 MFU917512:MFU917531 MPQ917512:MPQ917531 MZM917512:MZM917531 NJI917512:NJI917531 NTE917512:NTE917531 ODA917512:ODA917531 OMW917512:OMW917531 OWS917512:OWS917531 PGO917512:PGO917531 PQK917512:PQK917531 QAG917512:QAG917531 QKC917512:QKC917531 QTY917512:QTY917531 RDU917512:RDU917531 RNQ917512:RNQ917531 RXM917512:RXM917531 SHI917512:SHI917531 SRE917512:SRE917531 TBA917512:TBA917531 TKW917512:TKW917531 TUS917512:TUS917531 UEO917512:UEO917531 UOK917512:UOK917531 UYG917512:UYG917531 VIC917512:VIC917531 VRY917512:VRY917531 WBU917512:WBU917531 WLQ917512:WLQ917531 WVM917512:WVM917531 E983048:E983067 JA983048:JA983067 SW983048:SW983067 ACS983048:ACS983067 AMO983048:AMO983067 AWK983048:AWK983067 BGG983048:BGG983067 BQC983048:BQC983067 BZY983048:BZY983067 CJU983048:CJU983067 CTQ983048:CTQ983067 DDM983048:DDM983067 DNI983048:DNI983067 DXE983048:DXE983067 EHA983048:EHA983067 EQW983048:EQW983067 FAS983048:FAS983067 FKO983048:FKO983067 FUK983048:FUK983067 GEG983048:GEG983067 GOC983048:GOC983067 GXY983048:GXY983067 HHU983048:HHU983067 HRQ983048:HRQ983067 IBM983048:IBM983067 ILI983048:ILI983067 IVE983048:IVE983067 JFA983048:JFA983067 JOW983048:JOW983067 JYS983048:JYS983067 KIO983048:KIO983067 KSK983048:KSK983067 LCG983048:LCG983067 LMC983048:LMC983067 LVY983048:LVY983067 MFU983048:MFU983067 MPQ983048:MPQ983067 MZM983048:MZM983067 NJI983048:NJI983067 NTE983048:NTE983067 ODA983048:ODA983067 OMW983048:OMW983067 OWS983048:OWS983067 PGO983048:PGO983067 PQK983048:PQK983067 QAG983048:QAG983067 QKC983048:QKC983067 QTY983048:QTY983067 RDU983048:RDU983067 RNQ983048:RNQ983067 RXM983048:RXM983067 SHI983048:SHI983067 SRE983048:SRE983067 TBA983048:TBA983067 TKW983048:TKW983067 TUS983048:TUS983067 UEO983048:UEO983067 UOK983048:UOK983067 UYG983048:UYG983067 VIC983048:VIC983067 VRY983048:VRY983067 WBU983048:WBU983067 WLQ983048:WLQ983067 WVM983048:WVM983067"/>
    <dataValidation allowBlank="1" showInputMessage="1" showErrorMessage="1" promptTitle="Date" prompt="Type the transaction date here." sqref="B8:B27 IX8:IX27 ST8:ST27 ACP8:ACP27 AML8:AML27 AWH8:AWH27 BGD8:BGD27 BPZ8:BPZ27 BZV8:BZV27 CJR8:CJR27 CTN8:CTN27 DDJ8:DDJ27 DNF8:DNF27 DXB8:DXB27 EGX8:EGX27 EQT8:EQT27 FAP8:FAP27 FKL8:FKL27 FUH8:FUH27 GED8:GED27 GNZ8:GNZ27 GXV8:GXV27 HHR8:HHR27 HRN8:HRN27 IBJ8:IBJ27 ILF8:ILF27 IVB8:IVB27 JEX8:JEX27 JOT8:JOT27 JYP8:JYP27 KIL8:KIL27 KSH8:KSH27 LCD8:LCD27 LLZ8:LLZ27 LVV8:LVV27 MFR8:MFR27 MPN8:MPN27 MZJ8:MZJ27 NJF8:NJF27 NTB8:NTB27 OCX8:OCX27 OMT8:OMT27 OWP8:OWP27 PGL8:PGL27 PQH8:PQH27 QAD8:QAD27 QJZ8:QJZ27 QTV8:QTV27 RDR8:RDR27 RNN8:RNN27 RXJ8:RXJ27 SHF8:SHF27 SRB8:SRB27 TAX8:TAX27 TKT8:TKT27 TUP8:TUP27 UEL8:UEL27 UOH8:UOH27 UYD8:UYD27 VHZ8:VHZ27 VRV8:VRV27 WBR8:WBR27 WLN8:WLN27 WVJ8:WVJ27 B65544:B65563 IX65544:IX65563 ST65544:ST65563 ACP65544:ACP65563 AML65544:AML65563 AWH65544:AWH65563 BGD65544:BGD65563 BPZ65544:BPZ65563 BZV65544:BZV65563 CJR65544:CJR65563 CTN65544:CTN65563 DDJ65544:DDJ65563 DNF65544:DNF65563 DXB65544:DXB65563 EGX65544:EGX65563 EQT65544:EQT65563 FAP65544:FAP65563 FKL65544:FKL65563 FUH65544:FUH65563 GED65544:GED65563 GNZ65544:GNZ65563 GXV65544:GXV65563 HHR65544:HHR65563 HRN65544:HRN65563 IBJ65544:IBJ65563 ILF65544:ILF65563 IVB65544:IVB65563 JEX65544:JEX65563 JOT65544:JOT65563 JYP65544:JYP65563 KIL65544:KIL65563 KSH65544:KSH65563 LCD65544:LCD65563 LLZ65544:LLZ65563 LVV65544:LVV65563 MFR65544:MFR65563 MPN65544:MPN65563 MZJ65544:MZJ65563 NJF65544:NJF65563 NTB65544:NTB65563 OCX65544:OCX65563 OMT65544:OMT65563 OWP65544:OWP65563 PGL65544:PGL65563 PQH65544:PQH65563 QAD65544:QAD65563 QJZ65544:QJZ65563 QTV65544:QTV65563 RDR65544:RDR65563 RNN65544:RNN65563 RXJ65544:RXJ65563 SHF65544:SHF65563 SRB65544:SRB65563 TAX65544:TAX65563 TKT65544:TKT65563 TUP65544:TUP65563 UEL65544:UEL65563 UOH65544:UOH65563 UYD65544:UYD65563 VHZ65544:VHZ65563 VRV65544:VRV65563 WBR65544:WBR65563 WLN65544:WLN65563 WVJ65544:WVJ65563 B131080:B131099 IX131080:IX131099 ST131080:ST131099 ACP131080:ACP131099 AML131080:AML131099 AWH131080:AWH131099 BGD131080:BGD131099 BPZ131080:BPZ131099 BZV131080:BZV131099 CJR131080:CJR131099 CTN131080:CTN131099 DDJ131080:DDJ131099 DNF131080:DNF131099 DXB131080:DXB131099 EGX131080:EGX131099 EQT131080:EQT131099 FAP131080:FAP131099 FKL131080:FKL131099 FUH131080:FUH131099 GED131080:GED131099 GNZ131080:GNZ131099 GXV131080:GXV131099 HHR131080:HHR131099 HRN131080:HRN131099 IBJ131080:IBJ131099 ILF131080:ILF131099 IVB131080:IVB131099 JEX131080:JEX131099 JOT131080:JOT131099 JYP131080:JYP131099 KIL131080:KIL131099 KSH131080:KSH131099 LCD131080:LCD131099 LLZ131080:LLZ131099 LVV131080:LVV131099 MFR131080:MFR131099 MPN131080:MPN131099 MZJ131080:MZJ131099 NJF131080:NJF131099 NTB131080:NTB131099 OCX131080:OCX131099 OMT131080:OMT131099 OWP131080:OWP131099 PGL131080:PGL131099 PQH131080:PQH131099 QAD131080:QAD131099 QJZ131080:QJZ131099 QTV131080:QTV131099 RDR131080:RDR131099 RNN131080:RNN131099 RXJ131080:RXJ131099 SHF131080:SHF131099 SRB131080:SRB131099 TAX131080:TAX131099 TKT131080:TKT131099 TUP131080:TUP131099 UEL131080:UEL131099 UOH131080:UOH131099 UYD131080:UYD131099 VHZ131080:VHZ131099 VRV131080:VRV131099 WBR131080:WBR131099 WLN131080:WLN131099 WVJ131080:WVJ131099 B196616:B196635 IX196616:IX196635 ST196616:ST196635 ACP196616:ACP196635 AML196616:AML196635 AWH196616:AWH196635 BGD196616:BGD196635 BPZ196616:BPZ196635 BZV196616:BZV196635 CJR196616:CJR196635 CTN196616:CTN196635 DDJ196616:DDJ196635 DNF196616:DNF196635 DXB196616:DXB196635 EGX196616:EGX196635 EQT196616:EQT196635 FAP196616:FAP196635 FKL196616:FKL196635 FUH196616:FUH196635 GED196616:GED196635 GNZ196616:GNZ196635 GXV196616:GXV196635 HHR196616:HHR196635 HRN196616:HRN196635 IBJ196616:IBJ196635 ILF196616:ILF196635 IVB196616:IVB196635 JEX196616:JEX196635 JOT196616:JOT196635 JYP196616:JYP196635 KIL196616:KIL196635 KSH196616:KSH196635 LCD196616:LCD196635 LLZ196616:LLZ196635 LVV196616:LVV196635 MFR196616:MFR196635 MPN196616:MPN196635 MZJ196616:MZJ196635 NJF196616:NJF196635 NTB196616:NTB196635 OCX196616:OCX196635 OMT196616:OMT196635 OWP196616:OWP196635 PGL196616:PGL196635 PQH196616:PQH196635 QAD196616:QAD196635 QJZ196616:QJZ196635 QTV196616:QTV196635 RDR196616:RDR196635 RNN196616:RNN196635 RXJ196616:RXJ196635 SHF196616:SHF196635 SRB196616:SRB196635 TAX196616:TAX196635 TKT196616:TKT196635 TUP196616:TUP196635 UEL196616:UEL196635 UOH196616:UOH196635 UYD196616:UYD196635 VHZ196616:VHZ196635 VRV196616:VRV196635 WBR196616:WBR196635 WLN196616:WLN196635 WVJ196616:WVJ196635 B262152:B262171 IX262152:IX262171 ST262152:ST262171 ACP262152:ACP262171 AML262152:AML262171 AWH262152:AWH262171 BGD262152:BGD262171 BPZ262152:BPZ262171 BZV262152:BZV262171 CJR262152:CJR262171 CTN262152:CTN262171 DDJ262152:DDJ262171 DNF262152:DNF262171 DXB262152:DXB262171 EGX262152:EGX262171 EQT262152:EQT262171 FAP262152:FAP262171 FKL262152:FKL262171 FUH262152:FUH262171 GED262152:GED262171 GNZ262152:GNZ262171 GXV262152:GXV262171 HHR262152:HHR262171 HRN262152:HRN262171 IBJ262152:IBJ262171 ILF262152:ILF262171 IVB262152:IVB262171 JEX262152:JEX262171 JOT262152:JOT262171 JYP262152:JYP262171 KIL262152:KIL262171 KSH262152:KSH262171 LCD262152:LCD262171 LLZ262152:LLZ262171 LVV262152:LVV262171 MFR262152:MFR262171 MPN262152:MPN262171 MZJ262152:MZJ262171 NJF262152:NJF262171 NTB262152:NTB262171 OCX262152:OCX262171 OMT262152:OMT262171 OWP262152:OWP262171 PGL262152:PGL262171 PQH262152:PQH262171 QAD262152:QAD262171 QJZ262152:QJZ262171 QTV262152:QTV262171 RDR262152:RDR262171 RNN262152:RNN262171 RXJ262152:RXJ262171 SHF262152:SHF262171 SRB262152:SRB262171 TAX262152:TAX262171 TKT262152:TKT262171 TUP262152:TUP262171 UEL262152:UEL262171 UOH262152:UOH262171 UYD262152:UYD262171 VHZ262152:VHZ262171 VRV262152:VRV262171 WBR262152:WBR262171 WLN262152:WLN262171 WVJ262152:WVJ262171 B327688:B327707 IX327688:IX327707 ST327688:ST327707 ACP327688:ACP327707 AML327688:AML327707 AWH327688:AWH327707 BGD327688:BGD327707 BPZ327688:BPZ327707 BZV327688:BZV327707 CJR327688:CJR327707 CTN327688:CTN327707 DDJ327688:DDJ327707 DNF327688:DNF327707 DXB327688:DXB327707 EGX327688:EGX327707 EQT327688:EQT327707 FAP327688:FAP327707 FKL327688:FKL327707 FUH327688:FUH327707 GED327688:GED327707 GNZ327688:GNZ327707 GXV327688:GXV327707 HHR327688:HHR327707 HRN327688:HRN327707 IBJ327688:IBJ327707 ILF327688:ILF327707 IVB327688:IVB327707 JEX327688:JEX327707 JOT327688:JOT327707 JYP327688:JYP327707 KIL327688:KIL327707 KSH327688:KSH327707 LCD327688:LCD327707 LLZ327688:LLZ327707 LVV327688:LVV327707 MFR327688:MFR327707 MPN327688:MPN327707 MZJ327688:MZJ327707 NJF327688:NJF327707 NTB327688:NTB327707 OCX327688:OCX327707 OMT327688:OMT327707 OWP327688:OWP327707 PGL327688:PGL327707 PQH327688:PQH327707 QAD327688:QAD327707 QJZ327688:QJZ327707 QTV327688:QTV327707 RDR327688:RDR327707 RNN327688:RNN327707 RXJ327688:RXJ327707 SHF327688:SHF327707 SRB327688:SRB327707 TAX327688:TAX327707 TKT327688:TKT327707 TUP327688:TUP327707 UEL327688:UEL327707 UOH327688:UOH327707 UYD327688:UYD327707 VHZ327688:VHZ327707 VRV327688:VRV327707 WBR327688:WBR327707 WLN327688:WLN327707 WVJ327688:WVJ327707 B393224:B393243 IX393224:IX393243 ST393224:ST393243 ACP393224:ACP393243 AML393224:AML393243 AWH393224:AWH393243 BGD393224:BGD393243 BPZ393224:BPZ393243 BZV393224:BZV393243 CJR393224:CJR393243 CTN393224:CTN393243 DDJ393224:DDJ393243 DNF393224:DNF393243 DXB393224:DXB393243 EGX393224:EGX393243 EQT393224:EQT393243 FAP393224:FAP393243 FKL393224:FKL393243 FUH393224:FUH393243 GED393224:GED393243 GNZ393224:GNZ393243 GXV393224:GXV393243 HHR393224:HHR393243 HRN393224:HRN393243 IBJ393224:IBJ393243 ILF393224:ILF393243 IVB393224:IVB393243 JEX393224:JEX393243 JOT393224:JOT393243 JYP393224:JYP393243 KIL393224:KIL393243 KSH393224:KSH393243 LCD393224:LCD393243 LLZ393224:LLZ393243 LVV393224:LVV393243 MFR393224:MFR393243 MPN393224:MPN393243 MZJ393224:MZJ393243 NJF393224:NJF393243 NTB393224:NTB393243 OCX393224:OCX393243 OMT393224:OMT393243 OWP393224:OWP393243 PGL393224:PGL393243 PQH393224:PQH393243 QAD393224:QAD393243 QJZ393224:QJZ393243 QTV393224:QTV393243 RDR393224:RDR393243 RNN393224:RNN393243 RXJ393224:RXJ393243 SHF393224:SHF393243 SRB393224:SRB393243 TAX393224:TAX393243 TKT393224:TKT393243 TUP393224:TUP393243 UEL393224:UEL393243 UOH393224:UOH393243 UYD393224:UYD393243 VHZ393224:VHZ393243 VRV393224:VRV393243 WBR393224:WBR393243 WLN393224:WLN393243 WVJ393224:WVJ393243 B458760:B458779 IX458760:IX458779 ST458760:ST458779 ACP458760:ACP458779 AML458760:AML458779 AWH458760:AWH458779 BGD458760:BGD458779 BPZ458760:BPZ458779 BZV458760:BZV458779 CJR458760:CJR458779 CTN458760:CTN458779 DDJ458760:DDJ458779 DNF458760:DNF458779 DXB458760:DXB458779 EGX458760:EGX458779 EQT458760:EQT458779 FAP458760:FAP458779 FKL458760:FKL458779 FUH458760:FUH458779 GED458760:GED458779 GNZ458760:GNZ458779 GXV458760:GXV458779 HHR458760:HHR458779 HRN458760:HRN458779 IBJ458760:IBJ458779 ILF458760:ILF458779 IVB458760:IVB458779 JEX458760:JEX458779 JOT458760:JOT458779 JYP458760:JYP458779 KIL458760:KIL458779 KSH458760:KSH458779 LCD458760:LCD458779 LLZ458760:LLZ458779 LVV458760:LVV458779 MFR458760:MFR458779 MPN458760:MPN458779 MZJ458760:MZJ458779 NJF458760:NJF458779 NTB458760:NTB458779 OCX458760:OCX458779 OMT458760:OMT458779 OWP458760:OWP458779 PGL458760:PGL458779 PQH458760:PQH458779 QAD458760:QAD458779 QJZ458760:QJZ458779 QTV458760:QTV458779 RDR458760:RDR458779 RNN458760:RNN458779 RXJ458760:RXJ458779 SHF458760:SHF458779 SRB458760:SRB458779 TAX458760:TAX458779 TKT458760:TKT458779 TUP458760:TUP458779 UEL458760:UEL458779 UOH458760:UOH458779 UYD458760:UYD458779 VHZ458760:VHZ458779 VRV458760:VRV458779 WBR458760:WBR458779 WLN458760:WLN458779 WVJ458760:WVJ458779 B524296:B524315 IX524296:IX524315 ST524296:ST524315 ACP524296:ACP524315 AML524296:AML524315 AWH524296:AWH524315 BGD524296:BGD524315 BPZ524296:BPZ524315 BZV524296:BZV524315 CJR524296:CJR524315 CTN524296:CTN524315 DDJ524296:DDJ524315 DNF524296:DNF524315 DXB524296:DXB524315 EGX524296:EGX524315 EQT524296:EQT524315 FAP524296:FAP524315 FKL524296:FKL524315 FUH524296:FUH524315 GED524296:GED524315 GNZ524296:GNZ524315 GXV524296:GXV524315 HHR524296:HHR524315 HRN524296:HRN524315 IBJ524296:IBJ524315 ILF524296:ILF524315 IVB524296:IVB524315 JEX524296:JEX524315 JOT524296:JOT524315 JYP524296:JYP524315 KIL524296:KIL524315 KSH524296:KSH524315 LCD524296:LCD524315 LLZ524296:LLZ524315 LVV524296:LVV524315 MFR524296:MFR524315 MPN524296:MPN524315 MZJ524296:MZJ524315 NJF524296:NJF524315 NTB524296:NTB524315 OCX524296:OCX524315 OMT524296:OMT524315 OWP524296:OWP524315 PGL524296:PGL524315 PQH524296:PQH524315 QAD524296:QAD524315 QJZ524296:QJZ524315 QTV524296:QTV524315 RDR524296:RDR524315 RNN524296:RNN524315 RXJ524296:RXJ524315 SHF524296:SHF524315 SRB524296:SRB524315 TAX524296:TAX524315 TKT524296:TKT524315 TUP524296:TUP524315 UEL524296:UEL524315 UOH524296:UOH524315 UYD524296:UYD524315 VHZ524296:VHZ524315 VRV524296:VRV524315 WBR524296:WBR524315 WLN524296:WLN524315 WVJ524296:WVJ524315 B589832:B589851 IX589832:IX589851 ST589832:ST589851 ACP589832:ACP589851 AML589832:AML589851 AWH589832:AWH589851 BGD589832:BGD589851 BPZ589832:BPZ589851 BZV589832:BZV589851 CJR589832:CJR589851 CTN589832:CTN589851 DDJ589832:DDJ589851 DNF589832:DNF589851 DXB589832:DXB589851 EGX589832:EGX589851 EQT589832:EQT589851 FAP589832:FAP589851 FKL589832:FKL589851 FUH589832:FUH589851 GED589832:GED589851 GNZ589832:GNZ589851 GXV589832:GXV589851 HHR589832:HHR589851 HRN589832:HRN589851 IBJ589832:IBJ589851 ILF589832:ILF589851 IVB589832:IVB589851 JEX589832:JEX589851 JOT589832:JOT589851 JYP589832:JYP589851 KIL589832:KIL589851 KSH589832:KSH589851 LCD589832:LCD589851 LLZ589832:LLZ589851 LVV589832:LVV589851 MFR589832:MFR589851 MPN589832:MPN589851 MZJ589832:MZJ589851 NJF589832:NJF589851 NTB589832:NTB589851 OCX589832:OCX589851 OMT589832:OMT589851 OWP589832:OWP589851 PGL589832:PGL589851 PQH589832:PQH589851 QAD589832:QAD589851 QJZ589832:QJZ589851 QTV589832:QTV589851 RDR589832:RDR589851 RNN589832:RNN589851 RXJ589832:RXJ589851 SHF589832:SHF589851 SRB589832:SRB589851 TAX589832:TAX589851 TKT589832:TKT589851 TUP589832:TUP589851 UEL589832:UEL589851 UOH589832:UOH589851 UYD589832:UYD589851 VHZ589832:VHZ589851 VRV589832:VRV589851 WBR589832:WBR589851 WLN589832:WLN589851 WVJ589832:WVJ589851 B655368:B655387 IX655368:IX655387 ST655368:ST655387 ACP655368:ACP655387 AML655368:AML655387 AWH655368:AWH655387 BGD655368:BGD655387 BPZ655368:BPZ655387 BZV655368:BZV655387 CJR655368:CJR655387 CTN655368:CTN655387 DDJ655368:DDJ655387 DNF655368:DNF655387 DXB655368:DXB655387 EGX655368:EGX655387 EQT655368:EQT655387 FAP655368:FAP655387 FKL655368:FKL655387 FUH655368:FUH655387 GED655368:GED655387 GNZ655368:GNZ655387 GXV655368:GXV655387 HHR655368:HHR655387 HRN655368:HRN655387 IBJ655368:IBJ655387 ILF655368:ILF655387 IVB655368:IVB655387 JEX655368:JEX655387 JOT655368:JOT655387 JYP655368:JYP655387 KIL655368:KIL655387 KSH655368:KSH655387 LCD655368:LCD655387 LLZ655368:LLZ655387 LVV655368:LVV655387 MFR655368:MFR655387 MPN655368:MPN655387 MZJ655368:MZJ655387 NJF655368:NJF655387 NTB655368:NTB655387 OCX655368:OCX655387 OMT655368:OMT655387 OWP655368:OWP655387 PGL655368:PGL655387 PQH655368:PQH655387 QAD655368:QAD655387 QJZ655368:QJZ655387 QTV655368:QTV655387 RDR655368:RDR655387 RNN655368:RNN655387 RXJ655368:RXJ655387 SHF655368:SHF655387 SRB655368:SRB655387 TAX655368:TAX655387 TKT655368:TKT655387 TUP655368:TUP655387 UEL655368:UEL655387 UOH655368:UOH655387 UYD655368:UYD655387 VHZ655368:VHZ655387 VRV655368:VRV655387 WBR655368:WBR655387 WLN655368:WLN655387 WVJ655368:WVJ655387 B720904:B720923 IX720904:IX720923 ST720904:ST720923 ACP720904:ACP720923 AML720904:AML720923 AWH720904:AWH720923 BGD720904:BGD720923 BPZ720904:BPZ720923 BZV720904:BZV720923 CJR720904:CJR720923 CTN720904:CTN720923 DDJ720904:DDJ720923 DNF720904:DNF720923 DXB720904:DXB720923 EGX720904:EGX720923 EQT720904:EQT720923 FAP720904:FAP720923 FKL720904:FKL720923 FUH720904:FUH720923 GED720904:GED720923 GNZ720904:GNZ720923 GXV720904:GXV720923 HHR720904:HHR720923 HRN720904:HRN720923 IBJ720904:IBJ720923 ILF720904:ILF720923 IVB720904:IVB720923 JEX720904:JEX720923 JOT720904:JOT720923 JYP720904:JYP720923 KIL720904:KIL720923 KSH720904:KSH720923 LCD720904:LCD720923 LLZ720904:LLZ720923 LVV720904:LVV720923 MFR720904:MFR720923 MPN720904:MPN720923 MZJ720904:MZJ720923 NJF720904:NJF720923 NTB720904:NTB720923 OCX720904:OCX720923 OMT720904:OMT720923 OWP720904:OWP720923 PGL720904:PGL720923 PQH720904:PQH720923 QAD720904:QAD720923 QJZ720904:QJZ720923 QTV720904:QTV720923 RDR720904:RDR720923 RNN720904:RNN720923 RXJ720904:RXJ720923 SHF720904:SHF720923 SRB720904:SRB720923 TAX720904:TAX720923 TKT720904:TKT720923 TUP720904:TUP720923 UEL720904:UEL720923 UOH720904:UOH720923 UYD720904:UYD720923 VHZ720904:VHZ720923 VRV720904:VRV720923 WBR720904:WBR720923 WLN720904:WLN720923 WVJ720904:WVJ720923 B786440:B786459 IX786440:IX786459 ST786440:ST786459 ACP786440:ACP786459 AML786440:AML786459 AWH786440:AWH786459 BGD786440:BGD786459 BPZ786440:BPZ786459 BZV786440:BZV786459 CJR786440:CJR786459 CTN786440:CTN786459 DDJ786440:DDJ786459 DNF786440:DNF786459 DXB786440:DXB786459 EGX786440:EGX786459 EQT786440:EQT786459 FAP786440:FAP786459 FKL786440:FKL786459 FUH786440:FUH786459 GED786440:GED786459 GNZ786440:GNZ786459 GXV786440:GXV786459 HHR786440:HHR786459 HRN786440:HRN786459 IBJ786440:IBJ786459 ILF786440:ILF786459 IVB786440:IVB786459 JEX786440:JEX786459 JOT786440:JOT786459 JYP786440:JYP786459 KIL786440:KIL786459 KSH786440:KSH786459 LCD786440:LCD786459 LLZ786440:LLZ786459 LVV786440:LVV786459 MFR786440:MFR786459 MPN786440:MPN786459 MZJ786440:MZJ786459 NJF786440:NJF786459 NTB786440:NTB786459 OCX786440:OCX786459 OMT786440:OMT786459 OWP786440:OWP786459 PGL786440:PGL786459 PQH786440:PQH786459 QAD786440:QAD786459 QJZ786440:QJZ786459 QTV786440:QTV786459 RDR786440:RDR786459 RNN786440:RNN786459 RXJ786440:RXJ786459 SHF786440:SHF786459 SRB786440:SRB786459 TAX786440:TAX786459 TKT786440:TKT786459 TUP786440:TUP786459 UEL786440:UEL786459 UOH786440:UOH786459 UYD786440:UYD786459 VHZ786440:VHZ786459 VRV786440:VRV786459 WBR786440:WBR786459 WLN786440:WLN786459 WVJ786440:WVJ786459 B851976:B851995 IX851976:IX851995 ST851976:ST851995 ACP851976:ACP851995 AML851976:AML851995 AWH851976:AWH851995 BGD851976:BGD851995 BPZ851976:BPZ851995 BZV851976:BZV851995 CJR851976:CJR851995 CTN851976:CTN851995 DDJ851976:DDJ851995 DNF851976:DNF851995 DXB851976:DXB851995 EGX851976:EGX851995 EQT851976:EQT851995 FAP851976:FAP851995 FKL851976:FKL851995 FUH851976:FUH851995 GED851976:GED851995 GNZ851976:GNZ851995 GXV851976:GXV851995 HHR851976:HHR851995 HRN851976:HRN851995 IBJ851976:IBJ851995 ILF851976:ILF851995 IVB851976:IVB851995 JEX851976:JEX851995 JOT851976:JOT851995 JYP851976:JYP851995 KIL851976:KIL851995 KSH851976:KSH851995 LCD851976:LCD851995 LLZ851976:LLZ851995 LVV851976:LVV851995 MFR851976:MFR851995 MPN851976:MPN851995 MZJ851976:MZJ851995 NJF851976:NJF851995 NTB851976:NTB851995 OCX851976:OCX851995 OMT851976:OMT851995 OWP851976:OWP851995 PGL851976:PGL851995 PQH851976:PQH851995 QAD851976:QAD851995 QJZ851976:QJZ851995 QTV851976:QTV851995 RDR851976:RDR851995 RNN851976:RNN851995 RXJ851976:RXJ851995 SHF851976:SHF851995 SRB851976:SRB851995 TAX851976:TAX851995 TKT851976:TKT851995 TUP851976:TUP851995 UEL851976:UEL851995 UOH851976:UOH851995 UYD851976:UYD851995 VHZ851976:VHZ851995 VRV851976:VRV851995 WBR851976:WBR851995 WLN851976:WLN851995 WVJ851976:WVJ851995 B917512:B917531 IX917512:IX917531 ST917512:ST917531 ACP917512:ACP917531 AML917512:AML917531 AWH917512:AWH917531 BGD917512:BGD917531 BPZ917512:BPZ917531 BZV917512:BZV917531 CJR917512:CJR917531 CTN917512:CTN917531 DDJ917512:DDJ917531 DNF917512:DNF917531 DXB917512:DXB917531 EGX917512:EGX917531 EQT917512:EQT917531 FAP917512:FAP917531 FKL917512:FKL917531 FUH917512:FUH917531 GED917512:GED917531 GNZ917512:GNZ917531 GXV917512:GXV917531 HHR917512:HHR917531 HRN917512:HRN917531 IBJ917512:IBJ917531 ILF917512:ILF917531 IVB917512:IVB917531 JEX917512:JEX917531 JOT917512:JOT917531 JYP917512:JYP917531 KIL917512:KIL917531 KSH917512:KSH917531 LCD917512:LCD917531 LLZ917512:LLZ917531 LVV917512:LVV917531 MFR917512:MFR917531 MPN917512:MPN917531 MZJ917512:MZJ917531 NJF917512:NJF917531 NTB917512:NTB917531 OCX917512:OCX917531 OMT917512:OMT917531 OWP917512:OWP917531 PGL917512:PGL917531 PQH917512:PQH917531 QAD917512:QAD917531 QJZ917512:QJZ917531 QTV917512:QTV917531 RDR917512:RDR917531 RNN917512:RNN917531 RXJ917512:RXJ917531 SHF917512:SHF917531 SRB917512:SRB917531 TAX917512:TAX917531 TKT917512:TKT917531 TUP917512:TUP917531 UEL917512:UEL917531 UOH917512:UOH917531 UYD917512:UYD917531 VHZ917512:VHZ917531 VRV917512:VRV917531 WBR917512:WBR917531 WLN917512:WLN917531 WVJ917512:WVJ917531 B983048:B983067 IX983048:IX983067 ST983048:ST983067 ACP983048:ACP983067 AML983048:AML983067 AWH983048:AWH983067 BGD983048:BGD983067 BPZ983048:BPZ983067 BZV983048:BZV983067 CJR983048:CJR983067 CTN983048:CTN983067 DDJ983048:DDJ983067 DNF983048:DNF983067 DXB983048:DXB983067 EGX983048:EGX983067 EQT983048:EQT983067 FAP983048:FAP983067 FKL983048:FKL983067 FUH983048:FUH983067 GED983048:GED983067 GNZ983048:GNZ983067 GXV983048:GXV983067 HHR983048:HHR983067 HRN983048:HRN983067 IBJ983048:IBJ983067 ILF983048:ILF983067 IVB983048:IVB983067 JEX983048:JEX983067 JOT983048:JOT983067 JYP983048:JYP983067 KIL983048:KIL983067 KSH983048:KSH983067 LCD983048:LCD983067 LLZ983048:LLZ983067 LVV983048:LVV983067 MFR983048:MFR983067 MPN983048:MPN983067 MZJ983048:MZJ983067 NJF983048:NJF983067 NTB983048:NTB983067 OCX983048:OCX983067 OMT983048:OMT983067 OWP983048:OWP983067 PGL983048:PGL983067 PQH983048:PQH983067 QAD983048:QAD983067 QJZ983048:QJZ983067 QTV983048:QTV983067 RDR983048:RDR983067 RNN983048:RNN983067 RXJ983048:RXJ983067 SHF983048:SHF983067 SRB983048:SRB983067 TAX983048:TAX983067 TKT983048:TKT983067 TUP983048:TUP983067 UEL983048:UEL983067 UOH983048:UOH983067 UYD983048:UYD983067 VHZ983048:VHZ983067 VRV983048:VRV983067 WBR983048:WBR983067 WLN983048:WLN983067 WVJ983048:WVJ983067"/>
    <dataValidation type="list" showInputMessage="1" showErrorMessage="1" errorTitle="Oops!" error="Press 'Retry' button and then 'Esc' key and select an Allocation from the drop-down list." promptTitle="Category" prompt="You must select one category from the drop-down list." sqref="D8:D27">
      <formula1>Award_and_Badges</formula1>
    </dataValidation>
  </dataValidations>
  <pageMargins left="0.70866141732283472" right="0.70866141732283472" top="0.74803149606299213" bottom="0.74803149606299213" header="0.31496062992125984" footer="0.31496062992125984"/>
  <pageSetup scale="9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sqref="A1:A19"/>
    </sheetView>
  </sheetViews>
  <sheetFormatPr defaultRowHeight="12.75" x14ac:dyDescent="0.2"/>
  <cols>
    <col min="1" max="1" width="23.85546875" bestFit="1" customWidth="1"/>
  </cols>
  <sheetData>
    <row r="1" spans="1:1" x14ac:dyDescent="0.2">
      <c r="A1" t="s">
        <v>49</v>
      </c>
    </row>
    <row r="2" spans="1:1" x14ac:dyDescent="0.2">
      <c r="A2" t="s">
        <v>50</v>
      </c>
    </row>
    <row r="3" spans="1:1" x14ac:dyDescent="0.2">
      <c r="A3" t="s">
        <v>51</v>
      </c>
    </row>
    <row r="4" spans="1:1" x14ac:dyDescent="0.2">
      <c r="A4" t="s">
        <v>52</v>
      </c>
    </row>
    <row r="5" spans="1:1" x14ac:dyDescent="0.2">
      <c r="A5" t="s">
        <v>53</v>
      </c>
    </row>
    <row r="6" spans="1:1" x14ac:dyDescent="0.2">
      <c r="A6" t="s">
        <v>54</v>
      </c>
    </row>
    <row r="7" spans="1:1" x14ac:dyDescent="0.2">
      <c r="A7" t="s">
        <v>55</v>
      </c>
    </row>
    <row r="8" spans="1:1" x14ac:dyDescent="0.2">
      <c r="A8" t="s">
        <v>56</v>
      </c>
    </row>
    <row r="9" spans="1:1" x14ac:dyDescent="0.2">
      <c r="A9" t="s">
        <v>57</v>
      </c>
    </row>
    <row r="10" spans="1:1" x14ac:dyDescent="0.2">
      <c r="A10" t="s">
        <v>58</v>
      </c>
    </row>
    <row r="11" spans="1:1" x14ac:dyDescent="0.2">
      <c r="A11" t="s">
        <v>59</v>
      </c>
    </row>
    <row r="12" spans="1:1" x14ac:dyDescent="0.2">
      <c r="A12" t="s">
        <v>60</v>
      </c>
    </row>
    <row r="13" spans="1:1" x14ac:dyDescent="0.2">
      <c r="A13" t="s">
        <v>61</v>
      </c>
    </row>
    <row r="14" spans="1:1" x14ac:dyDescent="0.2">
      <c r="A14" t="s">
        <v>62</v>
      </c>
    </row>
    <row r="15" spans="1:1" x14ac:dyDescent="0.2">
      <c r="A15" t="s">
        <v>63</v>
      </c>
    </row>
    <row r="16" spans="1:1" x14ac:dyDescent="0.2">
      <c r="A16" t="s">
        <v>64</v>
      </c>
    </row>
    <row r="17" spans="1:1" x14ac:dyDescent="0.2">
      <c r="A17" t="s">
        <v>65</v>
      </c>
    </row>
    <row r="18" spans="1:1" x14ac:dyDescent="0.2">
      <c r="A18" t="s">
        <v>66</v>
      </c>
    </row>
    <row r="19" spans="1:1" x14ac:dyDescent="0.2">
      <c r="A19"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 Year End Checklist 2016</vt:lpstr>
      <vt:lpstr>2. Cookie Calculator</vt:lpstr>
      <vt:lpstr>3. Determining Cookie Freshness</vt:lpstr>
      <vt:lpstr>4. Cash Advance Calculator</vt:lpstr>
      <vt:lpstr>Sheet2</vt:lpstr>
      <vt:lpstr>Award_and_Badges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2016-04-25T14:52:01Z</cp:lastPrinted>
  <dcterms:created xsi:type="dcterms:W3CDTF">2015-04-08T11:49:54Z</dcterms:created>
  <dcterms:modified xsi:type="dcterms:W3CDTF">2016-04-26T13:46:43Z</dcterms:modified>
</cp:coreProperties>
</file>